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codeName="ThisWorkbook"/>
  <mc:AlternateContent xmlns:mc="http://schemas.openxmlformats.org/markup-compatibility/2006">
    <mc:Choice Requires="x15">
      <x15ac:absPath xmlns:x15ac="http://schemas.microsoft.com/office/spreadsheetml/2010/11/ac" url="C:\Users\Usuario\Desktop\SGC-2022-FUENTE-SONIA\MANUAL Y ANEXOS\"/>
    </mc:Choice>
  </mc:AlternateContent>
  <xr:revisionPtr revIDLastSave="0" documentId="13_ncr:1_{134C138B-38D6-430A-9208-67B3192BF5B5}" xr6:coauthVersionLast="45" xr6:coauthVersionMax="47" xr10:uidLastSave="{00000000-0000-0000-0000-000000000000}"/>
  <bookViews>
    <workbookView xWindow="28680" yWindow="-120" windowWidth="29040" windowHeight="15225" tabRatio="687" firstSheet="3" activeTab="7" xr2:uid="{00000000-000D-0000-FFFF-FFFF00000000}"/>
  </bookViews>
  <sheets>
    <sheet name="Inicio" sheetId="31" r:id="rId1"/>
    <sheet name="Filosofía institucional" sheetId="39" r:id="rId2"/>
    <sheet name="Cuestiones internas-externas" sheetId="33" r:id="rId3"/>
    <sheet name="Identificación de partes inter" sheetId="47" r:id="rId4"/>
    <sheet name="Análisis de partes interesadas " sheetId="45" r:id="rId5"/>
    <sheet name="Ident. riesgos y oport." sheetId="49" r:id="rId6"/>
    <sheet name="MATRIZ DE GESTIÓN DE OPORTUNID" sheetId="52" r:id="rId7"/>
    <sheet name="MATRIZ DE RIESGO 2023" sheetId="46" r:id="rId8"/>
    <sheet name="MATRIZ DE RIESGO 2022" sheetId="51" r:id="rId9"/>
    <sheet name="INSTRUCTIVO" sheetId="42" state="hidden" r:id="rId10"/>
    <sheet name="INSTRUCTIVO (2)" sheetId="44" state="hidden" r:id="rId11"/>
  </sheets>
  <externalReferences>
    <externalReference r:id="rId12"/>
    <externalReference r:id="rId13"/>
  </externalReferences>
  <definedNames>
    <definedName name="_xlnm._FilterDatabase" localSheetId="4" hidden="1">'Análisis de partes interesadas '!$B$6:$G$21</definedName>
    <definedName name="_xlnm._FilterDatabase" localSheetId="2" hidden="1">'Cuestiones internas-externas'!$B$6:$M$12</definedName>
    <definedName name="Accionistas" localSheetId="4">'Análisis de partes interesadas '!#REF!</definedName>
    <definedName name="Accionistas" localSheetId="5">'[1]Análisis de cuestiones int-ext '!#REF!</definedName>
    <definedName name="Accionistas" localSheetId="3">'[1]Análisis de cuestiones int-ext '!#REF!</definedName>
    <definedName name="Accionistas">'Cuestiones internas-externas'!#REF!</definedName>
    <definedName name="Acreedores" localSheetId="4">'Análisis de partes interesadas '!#REF!</definedName>
    <definedName name="Acreedores" localSheetId="5">'[1]Análisis de cuestiones int-ext '!#REF!</definedName>
    <definedName name="Acreedores" localSheetId="3">'[1]Análisis de cuestiones int-ext '!#REF!</definedName>
    <definedName name="Acreedores">'Cuestiones internas-externas'!#REF!</definedName>
    <definedName name="_xlnm.Print_Area" localSheetId="4">'Análisis de partes interesadas '!$A$1:$G$21</definedName>
    <definedName name="_xlnm.Print_Area" localSheetId="2">'Cuestiones internas-externas'!$A$1:$M$13</definedName>
    <definedName name="_xlnm.Print_Area" localSheetId="1">'Filosofía institucional'!$A$1:$G$36</definedName>
    <definedName name="_xlnm.Print_Area" localSheetId="5">'Ident. riesgos y oport.'!$A$1:$J$40</definedName>
    <definedName name="_xlnm.Print_Area" localSheetId="3">'Identificación de partes inter'!$A$1:$AJ$42</definedName>
    <definedName name="_xlnm.Print_Area" localSheetId="0">Inicio!$A$1:$M$75</definedName>
    <definedName name="_xlnm.Print_Area" localSheetId="6">'MATRIZ DE GESTIÓN DE OPORTUNID'!$A$1:$U$31</definedName>
    <definedName name="_xlnm.Print_Area" localSheetId="8">'MATRIZ DE RIESGO 2022'!$A$1:$O$46</definedName>
    <definedName name="_xlnm.Print_Area" localSheetId="7">'MATRIZ DE RIESGO 2023'!$A$1:$U$73</definedName>
    <definedName name="Capitalistas" localSheetId="4">'Análisis de partes interesadas '!#REF!</definedName>
    <definedName name="Capitalistas" localSheetId="5">'[1]Análisis de cuestiones int-ext '!#REF!</definedName>
    <definedName name="Capitalistas" localSheetId="3">'[1]Análisis de cuestiones int-ext '!#REF!</definedName>
    <definedName name="Capitalistas">'Cuestiones internas-externas'!#REF!</definedName>
    <definedName name="Categorización" localSheetId="4">'Análisis de partes interesadas '!#REF!</definedName>
    <definedName name="Categorización" localSheetId="5">'[1]Análisis de cuestiones int-ext '!#REF!</definedName>
    <definedName name="Categorización" localSheetId="3">'[1]Análisis de cuestiones int-ext '!#REF!</definedName>
    <definedName name="Categorización">'Cuestiones internas-externas'!#REF!</definedName>
    <definedName name="Clasificación" localSheetId="4">'Análisis de partes interesadas '!#REF!</definedName>
    <definedName name="Clasificación" localSheetId="5">'[1]Análisis de cuestiones int-ext '!#REF!</definedName>
    <definedName name="Clasificación" localSheetId="3">'[1]Análisis de cuestiones int-ext '!#REF!</definedName>
    <definedName name="Clasificación">'Cuestiones internas-externas'!#REF!</definedName>
    <definedName name="Cliente_Gobierno" localSheetId="4">'Análisis de partes interesadas '!#REF!</definedName>
    <definedName name="Cliente_Gobierno" localSheetId="5">'[1]Análisis de cuestiones int-ext '!#REF!</definedName>
    <definedName name="Cliente_Gobierno" localSheetId="3">'[1]Análisis de cuestiones int-ext '!#REF!</definedName>
    <definedName name="Cliente_Gobierno">'Cuestiones internas-externas'!#REF!</definedName>
    <definedName name="Cliente_privado" localSheetId="4">'Análisis de partes interesadas '!#REF!</definedName>
    <definedName name="Cliente_privado" localSheetId="5">'[1]Análisis de cuestiones int-ext '!#REF!</definedName>
    <definedName name="Cliente_privado" localSheetId="3">'[1]Análisis de cuestiones int-ext '!#REF!</definedName>
    <definedName name="Cliente_privado">'Cuestiones internas-externas'!#REF!</definedName>
    <definedName name="Competidores" localSheetId="4">'Análisis de partes interesadas '!#REF!</definedName>
    <definedName name="Competidores" localSheetId="5">'[1]Análisis de cuestiones int-ext '!#REF!</definedName>
    <definedName name="Competidores" localSheetId="3">'[1]Análisis de cuestiones int-ext '!#REF!</definedName>
    <definedName name="Competidores">'Cuestiones internas-externas'!#REF!</definedName>
    <definedName name="Empleados" localSheetId="4">'Análisis de partes interesadas '!#REF!</definedName>
    <definedName name="Empleados" localSheetId="5">'[1]Análisis de cuestiones int-ext '!#REF!</definedName>
    <definedName name="Empleados" localSheetId="3">'[1]Análisis de cuestiones int-ext '!#REF!</definedName>
    <definedName name="Empleados">'Cuestiones internas-externas'!#REF!</definedName>
    <definedName name="Entidades_Regulatorias" comment="Entidades regulatorias " localSheetId="4">'Análisis de partes interesadas '!#REF!</definedName>
    <definedName name="Entidades_Regulatorias" comment="Entidades regulatorias " localSheetId="5">'[1]Análisis de cuestiones int-ext '!#REF!</definedName>
    <definedName name="Entidades_Regulatorias" comment="Entidades regulatorias " localSheetId="3">'[1]Análisis de cuestiones int-ext '!#REF!</definedName>
    <definedName name="Entidades_Regulatorias" comment="Entidades regulatorias ">'Cuestiones internas-externas'!#REF!</definedName>
    <definedName name="Gerencia_y_Jefaturas" localSheetId="4">'Análisis de partes interesadas '!#REF!</definedName>
    <definedName name="Gerencia_y_Jefaturas" localSheetId="5">'[1]Análisis de cuestiones int-ext '!#REF!</definedName>
    <definedName name="Gerencia_y_Jefaturas" localSheetId="3">'[1]Análisis de cuestiones int-ext '!#REF!</definedName>
    <definedName name="Gerencia_y_Jefaturas">'Cuestiones internas-externas'!#REF!</definedName>
    <definedName name="Gobierno" comment="Gobiernos" localSheetId="4">'Análisis de partes interesadas '!#REF!</definedName>
    <definedName name="Gobierno" comment="Gobiernos" localSheetId="5">'[1]Análisis de cuestiones int-ext '!#REF!</definedName>
    <definedName name="Gobierno" comment="Gobiernos" localSheetId="3">'[1]Análisis de cuestiones int-ext '!#REF!</definedName>
    <definedName name="Gobierno" comment="Gobiernos">'Cuestiones internas-externas'!#REF!</definedName>
    <definedName name="OLE_LINK1" localSheetId="9">INSTRUCTIVO!$A$1</definedName>
    <definedName name="OLE_LINK1" localSheetId="10">'INSTRUCTIVO (2)'!$A$1</definedName>
    <definedName name="Propietarios_del_Negocio" localSheetId="4">'Análisis de partes interesadas '!#REF!</definedName>
    <definedName name="Propietarios_del_Negocio" localSheetId="5">'[1]Análisis de cuestiones int-ext '!#REF!</definedName>
    <definedName name="Propietarios_del_Negocio" localSheetId="3">'[1]Análisis de cuestiones int-ext '!#REF!</definedName>
    <definedName name="Propietarios_del_Negocio">'Cuestiones internas-externas'!#REF!</definedName>
    <definedName name="Proveedores" comment="Proveedores " localSheetId="4">'Análisis de partes interesadas '!#REF!</definedName>
    <definedName name="Proveedores" comment="Proveedores " localSheetId="5">'[1]Análisis de cuestiones int-ext '!#REF!</definedName>
    <definedName name="Proveedores" comment="Proveedores " localSheetId="3">'[1]Análisis de cuestiones int-ext '!#REF!</definedName>
    <definedName name="Proveedores" comment="Proveedores ">'Cuestiones internas-externas'!#REF!</definedName>
    <definedName name="Selección" localSheetId="4">'Análisis de partes interesadas '!#REF!</definedName>
    <definedName name="Selección" localSheetId="5">'[1]Análisis de cuestiones int-ext '!#REF!</definedName>
    <definedName name="Selección" localSheetId="3">'[1]Análisis de cuestiones int-ext '!#REF!</definedName>
    <definedName name="Selección">'Cuestiones internas-externas'!#REF!</definedName>
    <definedName name="Sindicatos" localSheetId="4">'Análisis de partes interesadas '!#REF!</definedName>
    <definedName name="Sindicatos" localSheetId="5">'[1]Análisis de cuestiones int-ext '!#REF!</definedName>
    <definedName name="Sindicatos" localSheetId="3">'[1]Análisis de cuestiones int-ext '!#REF!</definedName>
    <definedName name="Sindicatos">'Cuestiones internas-externas'!#REF!</definedName>
    <definedName name="Sistema_de_gestión_implementado" localSheetId="4">'Análisis de partes interesadas '!#REF!</definedName>
    <definedName name="Sistema_de_gestión_implementado" localSheetId="5">'[1]Análisis de cuestiones int-ext '!#REF!</definedName>
    <definedName name="Sistema_de_gestión_implementado" localSheetId="3">'[1]Análisis de cuestiones int-ext '!#REF!</definedName>
    <definedName name="Sistema_de_gestión_implementado">'Cuestiones internas-externas'!#REF!</definedName>
    <definedName name="Sociedad" comment="SOCIEDAD EN GENERAL" localSheetId="4">'Análisis de partes interesadas '!#REF!</definedName>
    <definedName name="Sociedad" comment="SOCIEDAD EN GENERAL" localSheetId="5">'[1]Análisis de cuestiones int-ext '!#REF!</definedName>
    <definedName name="Sociedad" comment="SOCIEDAD EN GENERAL" localSheetId="3">'[1]Análisis de cuestiones int-ext '!#REF!</definedName>
    <definedName name="Sociedad" comment="SOCIEDAD EN GENERAL">'Cuestiones internas-externas'!#REF!</definedName>
    <definedName name="Socios" comment="Socios " localSheetId="4">'Análisis de partes interesadas '!#REF!</definedName>
    <definedName name="Socios" comment="Socios " localSheetId="5">'[1]Análisis de cuestiones int-ext '!#REF!</definedName>
    <definedName name="Socios" comment="Socios " localSheetId="3">'[1]Análisis de cuestiones int-ext '!#REF!</definedName>
    <definedName name="Socios" comment="Socios ">'Cuestiones internas-externas'!#REF!</definedName>
    <definedName name="Staf_Directivo" localSheetId="4">'Análisis de partes interesadas '!#REF!</definedName>
    <definedName name="Staf_Directivo" localSheetId="5">'[1]Análisis de cuestiones int-ext '!#REF!</definedName>
    <definedName name="Staf_Directivo" localSheetId="3">'[1]Análisis de cuestiones int-ext '!#REF!</definedName>
    <definedName name="Staf_Directivo">'Cuestiones internas-externas'!#REF!</definedName>
    <definedName name="Stakholder" localSheetId="4">'Análisis de partes interesadas '!#REF!</definedName>
    <definedName name="Stakholder" localSheetId="5">'[1]Análisis de cuestiones int-ext '!#REF!</definedName>
    <definedName name="Stakholder" localSheetId="3">'[1]Análisis de cuestiones int-ext '!#REF!</definedName>
    <definedName name="Stakholder">'Cuestiones internas-externas'!#REF!</definedName>
    <definedName name="_xlnm.Print_Titles" localSheetId="4">'Análisis de partes interesadas '!$2:$5</definedName>
    <definedName name="_xlnm.Print_Titles" localSheetId="2">'Cuestiones internas-externas'!$2:$5</definedName>
    <definedName name="_xlnm.Print_Titles" localSheetId="6">'MATRIZ DE GESTIÓN DE OPORTUNID'!$A:$L,'MATRIZ DE GESTIÓN DE OPORTUNID'!$1:$5</definedName>
    <definedName name="_xlnm.Print_Titles" localSheetId="8">'MATRIZ DE RIESGO 2022'!$A:$L,'MATRIZ DE RIESGO 2022'!$1:$6</definedName>
    <definedName name="_xlnm.Print_Titles" localSheetId="7">'MATRIZ DE RIESGO 2023'!$A:$L,'MATRIZ DE RIESGO 2023'!$1:$6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7" i="52" l="1"/>
  <c r="D17" i="52"/>
  <c r="G16" i="52"/>
  <c r="D16" i="52"/>
  <c r="G15" i="52"/>
  <c r="D15" i="52"/>
  <c r="G14" i="52"/>
  <c r="D14" i="52"/>
  <c r="G13" i="52"/>
  <c r="D13" i="52"/>
  <c r="G12" i="52"/>
  <c r="D12" i="52"/>
  <c r="G11" i="52"/>
  <c r="D11" i="52"/>
  <c r="G10" i="52"/>
  <c r="D10" i="52"/>
  <c r="G9" i="52"/>
  <c r="D9" i="52"/>
  <c r="G8" i="52"/>
  <c r="D8" i="52"/>
  <c r="H45" i="46"/>
  <c r="H12" i="46" l="1"/>
  <c r="T16" i="46" l="1"/>
  <c r="H16" i="46"/>
  <c r="T15" i="46"/>
  <c r="H15" i="46"/>
  <c r="T14" i="46"/>
  <c r="H14" i="46"/>
  <c r="T37" i="46"/>
  <c r="T38" i="46"/>
  <c r="T39" i="46"/>
  <c r="T40" i="46"/>
  <c r="T41" i="46"/>
  <c r="T42" i="46"/>
  <c r="T43" i="46"/>
  <c r="T44" i="46"/>
  <c r="T46" i="46"/>
  <c r="T47" i="46"/>
  <c r="T48" i="46"/>
  <c r="T49" i="46"/>
  <c r="T50" i="46"/>
  <c r="T51" i="46"/>
  <c r="T52" i="46"/>
  <c r="T53" i="46"/>
  <c r="T54" i="46"/>
  <c r="T55" i="46"/>
  <c r="T56" i="46"/>
  <c r="T57" i="46"/>
  <c r="T58" i="46"/>
  <c r="H38" i="46"/>
  <c r="H39" i="46"/>
  <c r="H40" i="46"/>
  <c r="H41" i="46"/>
  <c r="H42" i="46"/>
  <c r="H43" i="46"/>
  <c r="H44" i="46"/>
  <c r="H46" i="46"/>
  <c r="H47" i="46"/>
  <c r="H48" i="46"/>
  <c r="H49" i="46"/>
  <c r="H50" i="46"/>
  <c r="H51" i="46"/>
  <c r="H52" i="46"/>
  <c r="H53" i="46"/>
  <c r="H54" i="46"/>
  <c r="H55" i="46"/>
  <c r="H56" i="46"/>
  <c r="H57" i="46"/>
  <c r="H58" i="46"/>
  <c r="B55" i="46"/>
  <c r="B56" i="46"/>
  <c r="B57" i="46"/>
  <c r="B58" i="46"/>
  <c r="B50" i="46"/>
  <c r="B51" i="46"/>
  <c r="B52" i="46"/>
  <c r="B53" i="46"/>
  <c r="B54" i="46"/>
  <c r="B49" i="46"/>
  <c r="B48" i="46"/>
  <c r="B37" i="46"/>
  <c r="B38" i="46"/>
  <c r="B39" i="46"/>
  <c r="B40" i="46"/>
  <c r="B41" i="46"/>
  <c r="B42" i="46"/>
  <c r="B43" i="46"/>
  <c r="B44" i="46"/>
  <c r="B45" i="46"/>
  <c r="B47" i="46"/>
  <c r="B36" i="46"/>
  <c r="H37" i="46"/>
  <c r="T36" i="46"/>
  <c r="H36" i="46"/>
  <c r="T46" i="51"/>
  <c r="H46" i="51"/>
  <c r="T45" i="51"/>
  <c r="H45" i="51"/>
  <c r="T44" i="51"/>
  <c r="H44" i="51"/>
  <c r="T43" i="51"/>
  <c r="H43" i="51"/>
  <c r="T42" i="51"/>
  <c r="H42" i="51"/>
  <c r="T41" i="51"/>
  <c r="H41" i="51"/>
  <c r="T40" i="51"/>
  <c r="H40" i="51"/>
  <c r="T39" i="51"/>
  <c r="H39" i="51"/>
  <c r="T38" i="51"/>
  <c r="H38" i="51"/>
  <c r="T37" i="51"/>
  <c r="H37" i="51"/>
  <c r="T36" i="51"/>
  <c r="H36" i="51"/>
  <c r="T35" i="51"/>
  <c r="H35" i="51"/>
  <c r="T34" i="51"/>
  <c r="H34" i="51"/>
  <c r="T33" i="51"/>
  <c r="H33" i="51"/>
  <c r="T32" i="51"/>
  <c r="H32" i="51"/>
  <c r="T31" i="51"/>
  <c r="H31" i="51"/>
  <c r="T30" i="51"/>
  <c r="H30" i="51"/>
  <c r="T29" i="51"/>
  <c r="H29" i="51"/>
  <c r="T28" i="51"/>
  <c r="H28" i="51"/>
  <c r="T27" i="51"/>
  <c r="H27" i="51"/>
  <c r="T26" i="51"/>
  <c r="H26" i="51"/>
  <c r="T25" i="51"/>
  <c r="H25" i="51"/>
  <c r="T24" i="51"/>
  <c r="H24" i="51"/>
  <c r="T23" i="51"/>
  <c r="H23" i="51"/>
  <c r="T22" i="51"/>
  <c r="H22" i="51"/>
  <c r="T21" i="51"/>
  <c r="H21" i="51"/>
  <c r="T20" i="51"/>
  <c r="H20" i="51"/>
  <c r="T19" i="51"/>
  <c r="H19" i="51"/>
  <c r="T18" i="51"/>
  <c r="H18" i="51"/>
  <c r="T17" i="51"/>
  <c r="H17" i="51"/>
  <c r="T16" i="51"/>
  <c r="H16" i="51"/>
  <c r="T15" i="51"/>
  <c r="H15" i="51"/>
  <c r="T14" i="51"/>
  <c r="H14" i="51"/>
  <c r="T13" i="51"/>
  <c r="H13" i="51"/>
  <c r="T12" i="51"/>
  <c r="H12" i="51"/>
  <c r="T11" i="51"/>
  <c r="H11" i="51"/>
  <c r="T10" i="51"/>
  <c r="H10" i="51"/>
  <c r="T9" i="51"/>
  <c r="H9" i="51"/>
  <c r="T8" i="51"/>
  <c r="H8" i="51"/>
  <c r="T7" i="51"/>
  <c r="H7" i="51"/>
  <c r="F13" i="45"/>
  <c r="F12" i="45"/>
  <c r="F11" i="45"/>
  <c r="T35" i="46" l="1"/>
  <c r="H35" i="46"/>
  <c r="T34" i="46"/>
  <c r="H34" i="46"/>
  <c r="T33" i="46"/>
  <c r="H33" i="46"/>
  <c r="T32" i="46"/>
  <c r="H32" i="46"/>
  <c r="T31" i="46"/>
  <c r="H31" i="46"/>
  <c r="T30" i="46"/>
  <c r="H30" i="46"/>
  <c r="T29" i="46"/>
  <c r="H29" i="46"/>
  <c r="T28" i="46"/>
  <c r="H28" i="46"/>
  <c r="T27" i="46"/>
  <c r="H27" i="46"/>
  <c r="T26" i="46"/>
  <c r="H26" i="46"/>
  <c r="T25" i="46"/>
  <c r="H25" i="46"/>
  <c r="T24" i="46"/>
  <c r="H24" i="46"/>
  <c r="T23" i="46"/>
  <c r="H23" i="46"/>
  <c r="T22" i="46"/>
  <c r="H22" i="46"/>
  <c r="T21" i="46"/>
  <c r="H21" i="46"/>
  <c r="T20" i="46"/>
  <c r="H20" i="46"/>
  <c r="T19" i="46"/>
  <c r="H19" i="46"/>
  <c r="T18" i="46"/>
  <c r="H18" i="46"/>
  <c r="T17" i="46"/>
  <c r="H17" i="46"/>
  <c r="T13" i="46"/>
  <c r="H13" i="46"/>
  <c r="T11" i="46"/>
  <c r="H11" i="46"/>
  <c r="T10" i="46"/>
  <c r="H10" i="46"/>
  <c r="T9" i="46"/>
  <c r="H9" i="46"/>
  <c r="T8" i="46"/>
  <c r="H8" i="46"/>
  <c r="T7" i="46"/>
  <c r="H7" i="46"/>
  <c r="L13" i="33" l="1"/>
  <c r="F21" i="45" l="1"/>
  <c r="F20" i="45"/>
  <c r="F19" i="45"/>
  <c r="F17" i="45"/>
  <c r="F16" i="45"/>
  <c r="F18" i="45"/>
  <c r="F10" i="45"/>
  <c r="F9" i="45"/>
  <c r="F8" i="45"/>
  <c r="F11" i="33" l="1"/>
  <c r="L10" i="33"/>
  <c r="F10" i="33"/>
  <c r="F12" i="33"/>
  <c r="F9" i="33"/>
  <c r="F8" i="33"/>
  <c r="F7" i="33"/>
  <c r="L8" i="33"/>
  <c r="L9" i="33"/>
  <c r="L12" i="33"/>
  <c r="L7"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Consultor AUROM</author>
  </authors>
  <commentList>
    <comment ref="B6" authorId="0" shapeId="0" xr:uid="{00000000-0006-0000-0300-000001000000}">
      <text>
        <r>
          <rPr>
            <b/>
            <sz val="9"/>
            <color indexed="81"/>
            <rFont val="Tahoma"/>
            <family val="2"/>
          </rPr>
          <t>Agregar la parte interesada identificada en la sección 1.</t>
        </r>
        <r>
          <rPr>
            <sz val="9"/>
            <color indexed="81"/>
            <rFont val="Tahoma"/>
            <family val="2"/>
          </rPr>
          <t xml:space="preserve"> 
</t>
        </r>
      </text>
    </comment>
    <comment ref="C6" authorId="0" shapeId="0" xr:uid="{00000000-0006-0000-0300-000002000000}">
      <text>
        <r>
          <rPr>
            <b/>
            <sz val="9"/>
            <color indexed="81"/>
            <rFont val="Tahoma"/>
            <family val="2"/>
          </rPr>
          <t>Agregar el requisito(s) correspondiente de la parte interesada para el SGC</t>
        </r>
        <r>
          <rPr>
            <sz val="9"/>
            <color indexed="81"/>
            <rFont val="Tahoma"/>
            <family val="2"/>
          </rPr>
          <t xml:space="preserve">
</t>
        </r>
      </text>
    </comment>
    <comment ref="E6" authorId="0" shapeId="0" xr:uid="{E3A4948B-F104-4F3C-851F-DA9227086266}">
      <text>
        <r>
          <rPr>
            <b/>
            <sz val="9"/>
            <color indexed="81"/>
            <rFont val="Tahoma"/>
            <family val="2"/>
          </rPr>
          <t>¿Se cumple con el requisito de la parte interesada?
Seleccionar: Si o No</t>
        </r>
        <r>
          <rPr>
            <sz val="9"/>
            <color indexed="81"/>
            <rFont val="Tahoma"/>
            <family val="2"/>
          </rPr>
          <t xml:space="preserve">
</t>
        </r>
      </text>
    </comment>
    <comment ref="F6" authorId="0" shapeId="0" xr:uid="{A0A046DB-FF9E-4671-B26B-2842AFEFD35F}">
      <text>
        <r>
          <rPr>
            <b/>
            <sz val="9"/>
            <color indexed="81"/>
            <rFont val="Tahoma"/>
            <family val="2"/>
          </rPr>
          <t>Si no se cumple con el requisito se define como: Debilidad
Si se cumple con el requisito se define como: Fortaleza</t>
        </r>
      </text>
    </comment>
    <comment ref="I6" authorId="0" shapeId="0" xr:uid="{A10C963B-31F8-448C-89A7-9F583B370F62}">
      <text>
        <r>
          <rPr>
            <b/>
            <sz val="9"/>
            <color indexed="81"/>
            <rFont val="Tahoma"/>
            <family val="2"/>
          </rPr>
          <t>Agregar el requisito(s) correspondiente de la parte interesada para el SGC</t>
        </r>
        <r>
          <rPr>
            <sz val="9"/>
            <color indexed="81"/>
            <rFont val="Tahoma"/>
            <family val="2"/>
          </rPr>
          <t xml:space="preserve">
</t>
        </r>
      </text>
    </comment>
    <comment ref="K6" authorId="0" shapeId="0" xr:uid="{00000000-0006-0000-0300-000003000000}">
      <text>
        <r>
          <rPr>
            <b/>
            <sz val="9"/>
            <color indexed="81"/>
            <rFont val="Tahoma"/>
            <family val="2"/>
          </rPr>
          <t>¿Se cumple con el requisito de la parte interesada?
Seleccionar: Si o No</t>
        </r>
        <r>
          <rPr>
            <sz val="9"/>
            <color indexed="81"/>
            <rFont val="Tahoma"/>
            <family val="2"/>
          </rPr>
          <t xml:space="preserve">
</t>
        </r>
      </text>
    </comment>
    <comment ref="L6" authorId="0" shapeId="0" xr:uid="{00000000-0006-0000-0300-000004000000}">
      <text>
        <r>
          <rPr>
            <b/>
            <sz val="9"/>
            <color indexed="81"/>
            <rFont val="Tahoma"/>
            <family val="2"/>
          </rPr>
          <t>Si no se cumple con el requisito se define como: Debilidad
Si se cumple con el requisito se define como: Fortaleza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Consultor AUROM</author>
  </authors>
  <commentList>
    <comment ref="B6" authorId="0" shapeId="0" xr:uid="{87F61420-0CBC-4886-A535-991CDE4D8045}">
      <text>
        <r>
          <rPr>
            <b/>
            <sz val="9"/>
            <color indexed="81"/>
            <rFont val="Tahoma"/>
            <family val="2"/>
          </rPr>
          <t>Agregar la parte interesada identificada en la sección 1.</t>
        </r>
        <r>
          <rPr>
            <sz val="9"/>
            <color indexed="81"/>
            <rFont val="Tahoma"/>
            <family val="2"/>
          </rPr>
          <t xml:space="preserve"> 
</t>
        </r>
      </text>
    </comment>
    <comment ref="C6" authorId="0" shapeId="0" xr:uid="{0F0F7BD1-4E2F-4C7A-9720-CE7AE17ACABD}">
      <text>
        <r>
          <rPr>
            <b/>
            <sz val="9"/>
            <color indexed="81"/>
            <rFont val="Tahoma"/>
            <family val="2"/>
          </rPr>
          <t>Agregar el requisito(s) correspondiente de la parte interesada para el SGC</t>
        </r>
        <r>
          <rPr>
            <sz val="9"/>
            <color indexed="81"/>
            <rFont val="Tahoma"/>
            <family val="2"/>
          </rPr>
          <t xml:space="preserve">
</t>
        </r>
      </text>
    </comment>
    <comment ref="E6" authorId="0" shapeId="0" xr:uid="{C3EC4F52-B67F-4B3B-B9CD-85A305EF923A}">
      <text>
        <r>
          <rPr>
            <b/>
            <sz val="9"/>
            <color indexed="81"/>
            <rFont val="Tahoma"/>
            <family val="2"/>
          </rPr>
          <t>¿Se cumple con el requisito de la parte interesada?
Seleccionar: Si o No</t>
        </r>
        <r>
          <rPr>
            <sz val="9"/>
            <color indexed="81"/>
            <rFont val="Tahoma"/>
            <family val="2"/>
          </rPr>
          <t xml:space="preserve">
</t>
        </r>
      </text>
    </comment>
    <comment ref="F6" authorId="0" shapeId="0" xr:uid="{48D8D96B-9812-4FF2-836B-11CA67509A58}">
      <text>
        <r>
          <rPr>
            <b/>
            <sz val="9"/>
            <color indexed="81"/>
            <rFont val="Tahoma"/>
            <family val="2"/>
          </rPr>
          <t>Si no se cumple con el requisito se define como: Debilidad
Si se cumple con el requisito se define como: Fortaleza</t>
        </r>
      </text>
    </comment>
    <comment ref="G6" authorId="0" shapeId="0" xr:uid="{C9B66528-4701-4019-98AC-D963BC9376E5}">
      <text>
        <r>
          <rPr>
            <b/>
            <sz val="9"/>
            <color indexed="81"/>
            <rFont val="Tahoma"/>
            <family val="2"/>
          </rPr>
          <t>Agregar el nombre del documento o evidencia de cumplimiento actual o propuesta para el cumplimiento del mismo.</t>
        </r>
        <r>
          <rPr>
            <sz val="9"/>
            <color indexed="81"/>
            <rFont val="Tahoma"/>
            <family val="2"/>
          </rPr>
          <t xml:space="preserve">
</t>
        </r>
      </text>
    </comment>
    <comment ref="B14" authorId="0" shapeId="0" xr:uid="{D9AA37D3-A371-4C94-98BA-FB493CBD4700}">
      <text>
        <r>
          <rPr>
            <b/>
            <sz val="9"/>
            <color indexed="81"/>
            <rFont val="Tahoma"/>
            <family val="2"/>
          </rPr>
          <t>Agregar la parte interesada identificada en la sección 1.</t>
        </r>
        <r>
          <rPr>
            <sz val="9"/>
            <color indexed="81"/>
            <rFont val="Tahoma"/>
            <family val="2"/>
          </rPr>
          <t xml:space="preserve"> 
</t>
        </r>
      </text>
    </comment>
    <comment ref="C14" authorId="0" shapeId="0" xr:uid="{D05CA965-BD93-4741-AC74-137A75E58152}">
      <text>
        <r>
          <rPr>
            <b/>
            <sz val="9"/>
            <color indexed="81"/>
            <rFont val="Tahoma"/>
            <family val="2"/>
          </rPr>
          <t>Agregar el requisito(s) correspondiente de la parte interesada para el SGC</t>
        </r>
        <r>
          <rPr>
            <sz val="9"/>
            <color indexed="81"/>
            <rFont val="Tahoma"/>
            <family val="2"/>
          </rPr>
          <t xml:space="preserve">
</t>
        </r>
      </text>
    </comment>
    <comment ref="E14" authorId="0" shapeId="0" xr:uid="{1D97AA09-9718-4A82-95D1-7D8E2DE4EC02}">
      <text>
        <r>
          <rPr>
            <b/>
            <sz val="9"/>
            <color indexed="81"/>
            <rFont val="Tahoma"/>
            <family val="2"/>
          </rPr>
          <t>¿Se cumple con el requisito de la parte interesada?
Seleccionar: Si o No</t>
        </r>
        <r>
          <rPr>
            <sz val="9"/>
            <color indexed="81"/>
            <rFont val="Tahoma"/>
            <family val="2"/>
          </rPr>
          <t xml:space="preserve">
</t>
        </r>
      </text>
    </comment>
    <comment ref="F14" authorId="0" shapeId="0" xr:uid="{D88FC916-6A65-4F8B-BECA-5C7CE730F076}">
      <text>
        <r>
          <rPr>
            <b/>
            <sz val="9"/>
            <color indexed="81"/>
            <rFont val="Tahoma"/>
            <family val="2"/>
          </rPr>
          <t>Si no se cumple con el requisito se define como: Amenaza
Si se cumple con el requisito se define como: Oportunidad</t>
        </r>
      </text>
    </comment>
    <comment ref="G14" authorId="0" shapeId="0" xr:uid="{070BE36F-36F6-4428-A2BE-FEA189C912A2}">
      <text>
        <r>
          <rPr>
            <b/>
            <sz val="9"/>
            <color indexed="81"/>
            <rFont val="Tahoma"/>
            <family val="2"/>
          </rPr>
          <t>Agregar el nombre del documento o evidencia de cumplimiento actual o propuesta para el cumplimiento del mismo.</t>
        </r>
        <r>
          <rPr>
            <sz val="9"/>
            <color indexed="81"/>
            <rFont val="Tahoma"/>
            <family val="2"/>
          </rPr>
          <t xml:space="preserve">
</t>
        </r>
      </text>
    </comment>
  </commentList>
</comments>
</file>

<file path=xl/sharedStrings.xml><?xml version="1.0" encoding="utf-8"?>
<sst xmlns="http://schemas.openxmlformats.org/spreadsheetml/2006/main" count="1809" uniqueCount="961">
  <si>
    <t>Clasificación</t>
  </si>
  <si>
    <t>D1</t>
  </si>
  <si>
    <t>D2</t>
  </si>
  <si>
    <t>D3</t>
  </si>
  <si>
    <t>D4</t>
  </si>
  <si>
    <t>F1</t>
  </si>
  <si>
    <t>F2</t>
  </si>
  <si>
    <t>F3</t>
  </si>
  <si>
    <t>F4</t>
  </si>
  <si>
    <t>A1</t>
  </si>
  <si>
    <t>A2</t>
  </si>
  <si>
    <t>A3</t>
  </si>
  <si>
    <t>A4</t>
  </si>
  <si>
    <t>O1</t>
  </si>
  <si>
    <t>O2</t>
  </si>
  <si>
    <t>O3</t>
  </si>
  <si>
    <t>O4</t>
  </si>
  <si>
    <t>O5</t>
  </si>
  <si>
    <t>Fortalezas = F</t>
  </si>
  <si>
    <t>Debilidades = D</t>
  </si>
  <si>
    <t>D5</t>
  </si>
  <si>
    <t>D6</t>
  </si>
  <si>
    <t>F5</t>
  </si>
  <si>
    <t>F6</t>
  </si>
  <si>
    <t xml:space="preserve">Elaboró </t>
  </si>
  <si>
    <t xml:space="preserve">Revisó </t>
  </si>
  <si>
    <t xml:space="preserve">Autorizó </t>
  </si>
  <si>
    <t xml:space="preserve"> </t>
  </si>
  <si>
    <t>F7</t>
  </si>
  <si>
    <t>D7</t>
  </si>
  <si>
    <t>F8</t>
  </si>
  <si>
    <t>D8</t>
  </si>
  <si>
    <t>F9</t>
  </si>
  <si>
    <t>A5</t>
  </si>
  <si>
    <t>A6</t>
  </si>
  <si>
    <t>A7</t>
  </si>
  <si>
    <t>A8</t>
  </si>
  <si>
    <t>Partes Interesadas</t>
  </si>
  <si>
    <t>Requisito(s)</t>
  </si>
  <si>
    <t>¿Se cumple con el requisito?</t>
  </si>
  <si>
    <t>Evidencia de cumplimiento</t>
  </si>
  <si>
    <t>Ítem</t>
  </si>
  <si>
    <t>Factor</t>
  </si>
  <si>
    <t>D9</t>
  </si>
  <si>
    <t>Fecha de elaboración:</t>
  </si>
  <si>
    <t>Fecha de actualización:</t>
  </si>
  <si>
    <r>
      <t xml:space="preserve">Instrucciones
</t>
    </r>
    <r>
      <rPr>
        <sz val="12"/>
        <color theme="1"/>
        <rFont val="Arial"/>
        <family val="2"/>
      </rPr>
      <t xml:space="preserve">Identificar las partes interesadas internas y externas que afectan al Sistema de Gestión de Calidad.
</t>
    </r>
    <r>
      <rPr>
        <i/>
        <u/>
        <sz val="12"/>
        <color theme="1"/>
        <rFont val="Arial"/>
        <family val="2"/>
      </rPr>
      <t>Definición de parte interesada:</t>
    </r>
    <r>
      <rPr>
        <sz val="12"/>
        <color theme="1"/>
        <rFont val="Arial"/>
        <family val="2"/>
      </rPr>
      <t xml:space="preserve"> persona u organización que puede afectar, verse afectada o percibirse como afectada por una decisión o actividad.</t>
    </r>
  </si>
  <si>
    <r>
      <t xml:space="preserve">Instrucciones 
</t>
    </r>
    <r>
      <rPr>
        <sz val="12"/>
        <color theme="1"/>
        <rFont val="Arial"/>
        <family val="2"/>
      </rPr>
      <t>Con base a las partes interesadas identificadas internas o externas, determinar: 
Cuáles son sus requisitos y señalar si estos se cumplen o no, si existiese cumplimiento se convierte en Fortaleza, si éste requisito no se cumple se convierte en Debilidad. En todas las Fortalezas se debe agregar la evidencia del cumplimiento de cada requisito.</t>
    </r>
  </si>
  <si>
    <t>O6</t>
  </si>
  <si>
    <t>O7</t>
  </si>
  <si>
    <t>O8</t>
  </si>
  <si>
    <t>La revisión del Contexto de la Organización se realiza en periodos anuales de acuerdo a la fecha de elaboración.</t>
  </si>
  <si>
    <t>Análisis de  Contexto</t>
  </si>
  <si>
    <t>Análisis de Contexto</t>
  </si>
  <si>
    <t>Código:</t>
  </si>
  <si>
    <t>Revisión:</t>
  </si>
  <si>
    <t>Página:</t>
  </si>
  <si>
    <t>No.</t>
  </si>
  <si>
    <t>INSTRUCTIVO DE LLENADO</t>
  </si>
  <si>
    <t>Descripción</t>
  </si>
  <si>
    <t>Anotar el nombre de la institución.</t>
  </si>
  <si>
    <t>Anotar la denominación del riesgo que, se haya identificado como relevante y que, de materializarse, pudiera obstaculizar o impedir el logro de objetivos y metas institucionales. Anotar la denominación de las oportunidades que pueden surgir como resultado de una situación favorable para lograr un resultado previsto.</t>
  </si>
  <si>
    <t>Se entenderá por riesgo la probabilidad de ocurrencia y el posible impacto de que un evento adverso (externo o interno) obstaculice o impida el logro de objetivos y metas institucionales.</t>
  </si>
  <si>
    <t>Se deben identificar todos los riesgos que pueden afectar significativamente al logro de objetivos y metas institucionales, o impactos que afectan los procesos críticos que permiten alcanzarlos.</t>
  </si>
  <si>
    <t>El Riesgo identificado, deberá registrarse conforme a la siguiente estructura general de redacción:</t>
  </si>
  <si>
    <t>Determinar el nivel de decisión institucional en el que recaerá la administración del riesgo identificado.</t>
  </si>
  <si>
    <r>
      <t>Identificar y anotar la descripción de las principales circunstancias o situaciones (factores externos e internos)</t>
    </r>
    <r>
      <rPr>
        <sz val="11"/>
        <color theme="1"/>
        <rFont val="Calibri"/>
        <family val="2"/>
        <scheme val="minor"/>
      </rPr>
      <t>; que indican la presencia de un riesgo o que aumentan la probabilidad de que éste riesgo se materialice.</t>
    </r>
  </si>
  <si>
    <t>Describir las consecuencias que, de materializarce el riesgo identificado, incidirán en el cumplimiento de los objetivos o metas institucionales.</t>
  </si>
  <si>
    <t>Anotar la persona o grupo de personas que pueden afectar o afectarse por la toma de decisiones o acciones derivadas para la ejecución de las actividades propias del TecNM.</t>
  </si>
  <si>
    <t>Anotar los requisitos establecidos por las partes interesadas identificadas en cada proceso.</t>
  </si>
  <si>
    <r>
      <t>TIENE CONTROLES:</t>
    </r>
    <r>
      <rPr>
        <sz val="10"/>
        <rFont val="Arial"/>
        <family val="2"/>
      </rPr>
      <t xml:space="preserve"> Anotar para cada uno de los Factores identificados, Si se cuenta o No con Controles, según corresponda.
</t>
    </r>
  </si>
  <si>
    <r>
      <t>DESCRIPCIÓN DE CONTROLES EXISTENTES:</t>
    </r>
    <r>
      <rPr>
        <sz val="10"/>
        <rFont val="Arial"/>
        <family val="2"/>
      </rPr>
      <t xml:space="preserve"> Anotar la denominación de cada uno de los principales controles identificados, por Factor, que tiene la Institución , para administrar los Riesgos identificados. </t>
    </r>
    <r>
      <rPr>
        <sz val="10"/>
        <color indexed="16"/>
        <rFont val="Arial"/>
        <family val="2"/>
      </rPr>
      <t xml:space="preserve">
</t>
    </r>
    <r>
      <rPr>
        <sz val="10"/>
        <rFont val="Arial"/>
        <family val="2"/>
      </rPr>
      <t xml:space="preserve">
</t>
    </r>
  </si>
  <si>
    <r>
      <t>TIPO DE CONTROL:</t>
    </r>
    <r>
      <rPr>
        <sz val="10"/>
        <rFont val="Arial"/>
        <family val="2"/>
      </rPr>
      <t xml:space="preserve"> Para cada uno de los controles que se tengan implementados para administrar el Riesgo identificado, seleccionar de la lista según corresponda:</t>
    </r>
  </si>
  <si>
    <r>
      <t>Preventivo</t>
    </r>
    <r>
      <rPr>
        <sz val="10"/>
        <color indexed="8"/>
        <rFont val="Arial"/>
        <family val="2"/>
      </rPr>
      <t>: El mecanismo específico que tiene el propósito de anticiparse a la posibilidad de que ocurran situaciones no deseadas o inesperadas que pudieran afectar al logro de los objetivos y metas.</t>
    </r>
  </si>
  <si>
    <r>
      <t>Detectivo</t>
    </r>
    <r>
      <rPr>
        <sz val="10"/>
        <color indexed="8"/>
        <rFont val="Arial"/>
        <family val="2"/>
      </rPr>
      <t>: El mecanismo específico que opera en el momento en que los eventos o transacciones están ocurriendo, e identifican las omisiones o desviaciones antes de que concluya el proceso determinado y se anticipe a la posibilidad de que ocurran situaciones no deseadas o inesperadas que pudieran afectar al logro de los objetivos y metas.</t>
    </r>
  </si>
  <si>
    <r>
      <t>Correctivo</t>
    </r>
    <r>
      <rPr>
        <sz val="10"/>
        <color indexed="8"/>
        <rFont val="Arial"/>
        <family val="2"/>
      </rPr>
      <t>: El mecanismo específico que opera en la etapa final de un proceso, el cual permite identificar y corregir o subsanar en algún grado, omisiones o desviaciones.</t>
    </r>
  </si>
  <si>
    <r>
      <t xml:space="preserve">ACCIONES: </t>
    </r>
    <r>
      <rPr>
        <sz val="10"/>
        <rFont val="Arial"/>
        <family val="2"/>
      </rPr>
      <t xml:space="preserve">Describir las actividades que se realizarán con base en la Estrategia adoptada.
Las Acciones deberán dar especial atención a los casos en que el ó los Controles se hayan determinado Deficientes o Inexistentes, y por tanto el Riesgo NO esté Controlado Suficientemente; en su caso, deberán alinearse a las Actividades de Control previstas en el Modelo Estandar de Control Interno. </t>
    </r>
  </si>
  <si>
    <t>Anotar el personal involucrado en la ejecución de la acción.</t>
  </si>
  <si>
    <t>Anotar la fecha en que se concluirá la acción.</t>
  </si>
  <si>
    <t>Anotar el elemento con el que se dará evidencia de cumplimiento a la acción.</t>
  </si>
  <si>
    <t>17,18,19,20, 21</t>
  </si>
  <si>
    <t>VALORACIÓN INICIAL:</t>
  </si>
  <si>
    <t>Los riesgos deben evaluarse en una escala de valor de 1 al 10, sin considerar los controles existentes para administrar el riesgo, tanto en el grado de impacto como en la probabilidad de ocurrencia.</t>
  </si>
  <si>
    <t>Grado de Impacto: Se evalúa en función de la magnitud de los efectos indicados en caso de materializarse el Riesgo ( 10 al de mayor y 1 al de menor magnitud).</t>
  </si>
  <si>
    <t>Probabilidad de Ocurrencia: La escala de valor de la estimación de que ocurra un evento, en un periodo determinado.</t>
  </si>
  <si>
    <t>Se incorpora una escala de valor tanto para el grado de impacto como para la probabilidad de ocurrencia.</t>
  </si>
  <si>
    <t>Mapa de Riesgos:</t>
  </si>
  <si>
    <t>Se incluye Gráfica de Mapa de Riesgos, en la cual se deben ubicar los riesgos por cuadrante y anotarlo.</t>
  </si>
  <si>
    <t>22,23,24,25, 26</t>
  </si>
  <si>
    <r>
      <t>VALORACIÓN FINAL DE RIESGOS  RESPECTO A CONTROLES:</t>
    </r>
    <r>
      <rPr>
        <sz val="10"/>
        <rFont val="Arial"/>
        <family val="2"/>
      </rPr>
      <t xml:space="preserve"> Se deberá tener presente las características de los Controles definidos para administrar cada Riesgo identificado; tomando como referencia la misma escala de valores utilizados en la Valoración Inicial del Riesgo.</t>
    </r>
  </si>
  <si>
    <r>
      <t xml:space="preserve">La Valoración Final del Riesgo nunca podrá ser superior a la Valoración Inicial.
Si todos los Controles del Riesgo son suficientes, la Valoración Final del Riesgo deberá ser inferior a la inicial. 
Si algunos de los Controles del Riesgo son deficientes, o se observa inexistencia de controles, la Valoración Final del Riesgo deberá ser igual a la inicial .
</t>
    </r>
    <r>
      <rPr>
        <b/>
        <sz val="10"/>
        <rFont val="Arial"/>
        <family val="2"/>
      </rPr>
      <t>No será valida la Valoración Final</t>
    </r>
    <r>
      <rPr>
        <sz val="10"/>
        <rFont val="Arial"/>
        <family val="2"/>
      </rPr>
      <t>, cuando NO considere la Valoración Inicial, la existencia de controles y la evaluación de Controles.</t>
    </r>
  </si>
  <si>
    <t>La persona que realizó la identificación y evaluación de riesgos, anota su nombre y fecha.</t>
  </si>
  <si>
    <t>Anotar el nombre de la persona encargada de la revisión y la fecha en que se realizó la revisión.</t>
  </si>
  <si>
    <t>Anotar el nombre de la persona encargada de la autorización y la fecha en que se realizó la misma.</t>
  </si>
  <si>
    <t>FECHA DE TÉRMINO</t>
  </si>
  <si>
    <t>Proceso</t>
  </si>
  <si>
    <t>Anotar el personal involucrado en la administración del riesgo y/o oportunidad</t>
  </si>
  <si>
    <t>Internas</t>
  </si>
  <si>
    <t>Externas</t>
  </si>
  <si>
    <t>1 de 1</t>
  </si>
  <si>
    <t>Fecha de Elaboración:</t>
  </si>
  <si>
    <t>Nombre y Firma del Director</t>
  </si>
  <si>
    <t>Anotar la denominación del riesgo / oportunidad que se haya identificado como relevante,  y que de materializarse; pudiera obstaculizar o impedir el logro de objetivos y metas institucionales o impulsar la mejora continua según corresponda.</t>
  </si>
  <si>
    <t>Anotar el valor del Grado de Impacto del Riesgo evaluado.</t>
  </si>
  <si>
    <t>Anotar el valor de la Probabilidad de ocurrencia del Riesgo evaluado.</t>
  </si>
  <si>
    <t>Anotar el cuadrante en el que fue ubicado el riesgo, de acuerdo a su valoración final.</t>
  </si>
  <si>
    <t>Anotar el indicador del Plan Rector al que se encuentra alineado el Riesgo.</t>
  </si>
  <si>
    <t>Anotar las principales circunstancias o situaciones (factores ) que indican la presencia del riesgo.</t>
  </si>
  <si>
    <t>Anotar las Actividades de Control previstas para eliminar el riesgo.</t>
  </si>
  <si>
    <t>Anotar el área que realizó la identificación y evaluación de riesgos.</t>
  </si>
  <si>
    <t>Anotar la fecha de inicio de las actividades de control.</t>
  </si>
  <si>
    <t>Anotar la fecha de término de las actividades de control.</t>
  </si>
  <si>
    <t>Indicar los medios que se utilizarán para dar evidencia de cumplimiento de las actividades de control.</t>
  </si>
  <si>
    <t>Anotar el nombre de la elbaoración de la matriz y la fecha en que se realizó.</t>
  </si>
  <si>
    <t>Sonia Amelia Sánchez Carrillo</t>
  </si>
  <si>
    <t>Comité de Innovación y Calidad</t>
  </si>
  <si>
    <t>Mateo López Valdovinos</t>
  </si>
  <si>
    <r>
      <rPr>
        <b/>
        <sz val="12"/>
        <color theme="1"/>
        <rFont val="Arial"/>
        <family val="2"/>
      </rPr>
      <t xml:space="preserve"> </t>
    </r>
    <r>
      <rPr>
        <sz val="12"/>
        <color theme="1"/>
        <rFont val="Arial"/>
        <family val="2"/>
      </rPr>
      <t>Filosofía Organizacional.</t>
    </r>
  </si>
  <si>
    <t>Análisis de las partes interesadas y sus requisitos.</t>
  </si>
  <si>
    <t xml:space="preserve">ELABORÓ: </t>
  </si>
  <si>
    <t>APROBÓ:</t>
  </si>
  <si>
    <t>FECHA DE INICIO</t>
  </si>
  <si>
    <t>ESTUDIANTE</t>
  </si>
  <si>
    <t>DOCENTES</t>
  </si>
  <si>
    <t>PERSONAL DE APOYO</t>
  </si>
  <si>
    <t>TECNM</t>
  </si>
  <si>
    <t>GOBIERNO</t>
  </si>
  <si>
    <t>SECTOR PRODUCTIVO/SERVICIOS</t>
  </si>
  <si>
    <t>PROVEEDORES</t>
  </si>
  <si>
    <t>OTRAS ORGANIZACIONES</t>
  </si>
  <si>
    <t>SOCIEDAD</t>
  </si>
  <si>
    <t>Requisitos descritos en los contratos y convenios</t>
  </si>
  <si>
    <t>ITO-CA-PO-006-02</t>
  </si>
  <si>
    <t>Ambiente de trabajo sano 
Equipo necesario para desarrollar su trabajo Capacitación Reconocimiento Retroalimentación de su trabajo
Remuneración adecuada 
Oportunidades	de    crecimiento
Definición de responsabilidades 
Estructura organizacional</t>
  </si>
  <si>
    <t>Utilizar la encuesta de ambiente de trabajo para gestionar sus necesidades y expectativas o requerimientos pertinentes
Competencia necesaria para desempeñar cada puesto de trabajo
Definición de responsabilidades	de   
autoridad
Proporcionar los recursos humanos necesarios para la mejora del sistema de gestión de la calidad
Infraestructura necesaria para operar sus procesos</t>
  </si>
  <si>
    <t>Si</t>
  </si>
  <si>
    <t>Programas educativos pertinentes y de calidad.
Instalaciones competitivas (laboratorios, deportivas) Horarios flexibles
Garantía de conclusión de estudios
Personal docente actualizado
Personal docente empático con los proyectos institucionales
Ambiente propicio para emprender
Estudios de lengua extranjera
Programa de becas
Al egresar pueden contraer un trabajo relacionado con su carrera y que sea bien pagado
Continuar con un posgrado</t>
  </si>
  <si>
    <t>Seguimiento de egresados Evaluación docente Auditoria de servicio Diseño de especialidades Infraestructura
Programación de horario de clase seguimiento de gestión del curso, tutorías, asesorías Capacitación	al personal docente
Competencia
Comunicación con el cliente</t>
  </si>
  <si>
    <t>Ambiente de trabajo sano 
Equipo	necesario para desarrollar su trabajo 
Capacitación 
Reconocimiento 
Retroalimentación de su trabajo
Remuneración adecuada 
Oportunidades	de crecimiento
Definición de responsabilidades 
Estructura organizacional</t>
  </si>
  <si>
    <t>Utilizar la encuesta de ambiente de trabajo para gestionar sus necesidades y expectativas o requerimientos pertinentes
Competencia necesaria para desempeñar cada puesto de trabajo
Definición de responsabilidades	de autoridad
Proporcionar los recursos humanos necesarios para la mejora del sistema de gestión de la calidad 
Infraestructura necesaria para operar sus procesos</t>
  </si>
  <si>
    <t>Cumplimiento de metas y normatividad aplicable</t>
  </si>
  <si>
    <t>Reporte de seguimiento de indicadores a través del portal del TecNM
Normatividad de seguimiento de metas
Supervisión</t>
  </si>
  <si>
    <t>Profesionistas con una formación integral, conocimientos actualizados y competentes Profesionistas bilingües Profesionistas que sepan trabajar equipo Profesionistas con valores</t>
  </si>
  <si>
    <t>Encuesta de seguimiento de egresados</t>
  </si>
  <si>
    <t>Requisición de bienes	y servicios
Orden de compra</t>
  </si>
  <si>
    <t>No</t>
  </si>
  <si>
    <t>Asignación eficaz de los recursos asignados.
Desarrollo y cumplimiento de los planes y programas 
Formar	profesionistas eficaces con una formación integral, conocimientos actualizados y competentes pertinentes al sector productivo al cual	 se incorporen</t>
  </si>
  <si>
    <t>Programa Operativo Anual (POA)
Visitas a empresas Servicio social Residencias profesionales</t>
  </si>
  <si>
    <t>Visitas a empresas Servicio social Residencias profesionales</t>
  </si>
  <si>
    <t>Excelentes ciudadanos</t>
  </si>
  <si>
    <t>Programas educativos pertinentes y de calidad.
Instalaciones competitivas (Infraestructura)</t>
  </si>
  <si>
    <t>Encuesta de Ambiente Laboral, Horarios flexibles, SGIG, Capacitación</t>
  </si>
  <si>
    <t>Evidencias de cumpliento (acuses de entrega de información solicitada en TecNM)</t>
  </si>
  <si>
    <t>Programa Operativo Anual (POA)
Visitas a empresas   Liberación del Servicio social realizado en diferentes organizaciones y dependencias gubernamentales        Liberación de Residencias profesionales</t>
  </si>
  <si>
    <t>Se está trabajando</t>
  </si>
  <si>
    <r>
      <t xml:space="preserve">Instrucciones 
</t>
    </r>
    <r>
      <rPr>
        <sz val="12"/>
        <color theme="1"/>
        <rFont val="Arial"/>
        <family val="2"/>
      </rPr>
      <t>Con base a la identificación de cuestiones internas o externas, determinar: 
Cuáles son las cuestiones internas y/o externas que se identifican que son pertinentes para su propósito y su dirección estratégica, y que pueden afectar a su capacidad para lograr los resultados previstos de su Sistema de Gestión de la Calidad.</t>
    </r>
  </si>
  <si>
    <t>CUESTIONES INTERNAS</t>
  </si>
  <si>
    <t>CUESTIONES EXTERNAS</t>
  </si>
  <si>
    <t>FACTORES POSITIVOS</t>
  </si>
  <si>
    <t>FACTORES NEGATIVOS</t>
  </si>
  <si>
    <t>ENTORNO POLÍTICO</t>
  </si>
  <si>
    <t>Armonía entre Sindicado y la Administración.
Relación con los gobiernos de los estados y presidencia municipal</t>
  </si>
  <si>
    <t xml:space="preserve">Que no se respeten los acuerdos anteriores a la creación de la Sección 61, en los estados.
Mucha burocracia de trámites para el ejercicio de los recursos federales.Falta de actualización de normatividad del TecNM </t>
  </si>
  <si>
    <t>RIESGO</t>
  </si>
  <si>
    <t>FACTORES ECONÓMICOS</t>
  </si>
  <si>
    <t>Mayor inversión de los ingresos propios para el mantenimiento del Sistema de Gestión de la Calidad.
Habilitación de más programas de servicios externos que generen mas ingreso propio como el CONOCER y ECODI</t>
  </si>
  <si>
    <t>FACTORES SOCIALES</t>
  </si>
  <si>
    <t xml:space="preserve">Mayor número de empresas en la región favorece la relación con estudiantes del instituto para realizar su residencia profesional. </t>
  </si>
  <si>
    <t>FACTORES TECNOLÓGICOS</t>
  </si>
  <si>
    <t>Las nuevas tecnologías y esquemas de comunicación impactan en la diversificación de oferta educativa y
en la operación de la Institución.
El desarrollo de proyectos de investigación  por parte de los profesores PRODEP del ITO.
El uso de TIC por la pandemia en el proceso de Enseñanza-Aprendizaje mejora indicadores.</t>
  </si>
  <si>
    <t>Falta de capacitación y resistencia al cambio en el uso de las TIC.
Variación de la disponibilidad de la infraestructura de comunicación en todo el país.
Falta de calidad en las señales de comunicación, en diversas zonas.
Obsolescencia de los equipos</t>
  </si>
  <si>
    <t>OBSERVACIONES DE REVISIÓN PERÍODICA SEMESTRAL</t>
  </si>
  <si>
    <t>FACTORES ECOLÓGICOS</t>
  </si>
  <si>
    <t>Existe política a nivel central para la operación del SGC y avances en acciones de medio ambiente como certificación 100% libre de plástico de un solo uso
Existe mayor conciencia de los procesos estratégicos.
Hay mayor difusión de la política y de los procedimientos con enfoque a procesos</t>
  </si>
  <si>
    <t>Falta de conocimiento y aplicación de normatividad aplicable vigente.
Presencia de plaga  de alto riesgo en las inmediaciones de la Institución que afecta la  infraestructura.</t>
  </si>
  <si>
    <t>FACTORES LEGALES</t>
  </si>
  <si>
    <t>La incorporación de SG  favorece el conocimiento y aplicación de
normatividad vigente.
Existe planta docente con altos niveles de formación y conocimiento en normatividad y legislación aplicable.
Normativa del TecNM</t>
  </si>
  <si>
    <t>Desconocimiento y/o falta de conciencia de la normatividad aplicable vigente.
Cambios en las leyes del ISSSTE para personal jubilable.</t>
  </si>
  <si>
    <t>Programa de Trabajo Anual y Programa Operativo Anual</t>
  </si>
  <si>
    <t>Conocimiento, planeación y evaluación de acciones encaminadas a cumplir con la misión y visión del ITO</t>
  </si>
  <si>
    <t>El no cumplimiento de las metas del PTA por la contingencia sanitaria COVID-19 que afecto mundialmente al interior de las organizaciones</t>
  </si>
  <si>
    <t>Objetivos de Calidad declarados en el SGC</t>
  </si>
  <si>
    <t>Objetivos acordes a las actividades realizadas por proceso estratégico</t>
  </si>
  <si>
    <t>No se han adecuado durante mucho tiempo, revisar pertinencia de acuerdo a la actualidad</t>
  </si>
  <si>
    <t>Programas académicos pertinentes con el entorno del sector productivo y/o de servicios</t>
  </si>
  <si>
    <t>Planes y programas de estudio acordes a la oferta educativa.   Módulos de especialidad que se actualizan cada 2 años</t>
  </si>
  <si>
    <t>Rendición de cuentas</t>
  </si>
  <si>
    <t>Cada año se da a conocer a la sociedad de acuerdo a la Ley de Transparencia el informe de rendición de cuentas</t>
  </si>
  <si>
    <t>Algunas metas no se logran</t>
  </si>
  <si>
    <t>Inserción de estudiantes/egresados en el sector productivo</t>
  </si>
  <si>
    <t>Empresas evitan la contratación de los egresados  por falta de un segundo idioma</t>
  </si>
  <si>
    <t>Personal docente altamente capacitado</t>
  </si>
  <si>
    <t>La mayoría cuenta con estudios de posgrado.  Algunos profesores son perfil PRODEP.  Se ofrecen cursos de capacitación, actualización y formación docente</t>
  </si>
  <si>
    <t>Pocos profesores con plazas de tiempo completo.  La promoción docente para aumentar el número de horas del personal de asignatura es muy lento.   Déficit de horas en la estructura educativa</t>
  </si>
  <si>
    <t>La competencia (UdG). No se ha conseguido aperturar programas de posgrado</t>
  </si>
  <si>
    <t>Catálogo de proveedores y evaluación de proveedores</t>
  </si>
  <si>
    <t>Visitas a empresas, servicio social, residencia profesional, convenios con empresas.</t>
  </si>
  <si>
    <t>Empresas que contratan a nuestros egresados, egresados empleadores y casos de éxito</t>
  </si>
  <si>
    <t>Ser parte del Sistema TecNM</t>
  </si>
  <si>
    <t>Cultura</t>
  </si>
  <si>
    <t>Módulos de especialidad actualizados</t>
  </si>
  <si>
    <t>Conocimientos</t>
  </si>
  <si>
    <t>Desempeño</t>
  </si>
  <si>
    <t>Buena relación con los gobiernos</t>
  </si>
  <si>
    <t>Político</t>
  </si>
  <si>
    <t>Económico</t>
  </si>
  <si>
    <t>Social</t>
  </si>
  <si>
    <t>Tecnológico</t>
  </si>
  <si>
    <t>Competitivo</t>
  </si>
  <si>
    <t>Cultural</t>
  </si>
  <si>
    <t>Ambiental</t>
  </si>
  <si>
    <t>Legal</t>
  </si>
  <si>
    <t>Mercado</t>
  </si>
  <si>
    <t>Planes y programas de estudio pertinentes acreditados</t>
  </si>
  <si>
    <t>VINCULACIÓN</t>
  </si>
  <si>
    <t>Al inicio de cada semestre</t>
  </si>
  <si>
    <t>Durante el semestre</t>
  </si>
  <si>
    <t>DURANTE EL SEMESTRE</t>
  </si>
  <si>
    <t>DURANTE EL AÑO</t>
  </si>
  <si>
    <t>CALIDAD</t>
  </si>
  <si>
    <t>FACTOR SALUD</t>
  </si>
  <si>
    <t xml:space="preserve">Se cuenta con servicio de salud (ISSSTE) y los estudiantes con seguro facultativo (IMSS), ademas de otro tipo de seguros contra accidentes y horfandad </t>
  </si>
  <si>
    <t>Nombre del documento:  Contexto de la Organización</t>
  </si>
  <si>
    <t>Referencia a la norma : ISO 9001:2015   4, 4.1, 4.2</t>
  </si>
  <si>
    <t xml:space="preserve">Código: </t>
  </si>
  <si>
    <t xml:space="preserve">Revisión: </t>
  </si>
  <si>
    <t xml:space="preserve">Página: </t>
  </si>
  <si>
    <t>ITO-CA-MC-001-14</t>
  </si>
  <si>
    <t xml:space="preserve">Matriz de Gestión de los Riesgos </t>
  </si>
  <si>
    <t>PROCESO ESTRATEGICO</t>
  </si>
  <si>
    <t>IDENTIFICACIÓN DE LOS RIESGOS</t>
  </si>
  <si>
    <t>ANÁLISIS DEL RIESGO</t>
  </si>
  <si>
    <t>VALORACIÓN DEL RIESGO</t>
  </si>
  <si>
    <t>TRATAMIENTO DEL RIESGO</t>
  </si>
  <si>
    <t>Evaluación del Riesgo Diciembre 2022</t>
  </si>
  <si>
    <t>PROCESO FUENTE DE RIESGO</t>
  </si>
  <si>
    <t>ORIGEN DEL RIESGO</t>
  </si>
  <si>
    <t>CLASIFICACIÓN DE LA PROBABILIDAD DEL RIESGO (1-5)</t>
  </si>
  <si>
    <t>CLASIFICACIÓN DE LA CONSECUENCIA DEL RIESGO (1-5)</t>
  </si>
  <si>
    <t>INDICE DE RIESGO:P*C=I  (1 a 25)</t>
  </si>
  <si>
    <t>EVALUACION DEL RIESGO    BAJO (1 A 8)/MEDIO (9 A 16)/ ALTO (17 A 25)</t>
  </si>
  <si>
    <t xml:space="preserve">ACCIÓN  Y TEMPORALIDAD </t>
  </si>
  <si>
    <t>CONSECUENCIA</t>
  </si>
  <si>
    <t>TIPO DE MEDIDAS DE MITIGACIÓN</t>
  </si>
  <si>
    <t>TRATAMIENTO FINAL</t>
  </si>
  <si>
    <t>RESPONSABLE DE IMPLEMENTAR</t>
  </si>
  <si>
    <t>EVIDENCIA</t>
  </si>
  <si>
    <t>ACADEMICO</t>
  </si>
  <si>
    <t>INSCRIPCIONES DE NUEVO INGRESO</t>
  </si>
  <si>
    <t>FALTA DEL CERTIFICADO DE ESTUDIOS DE BACHILLERATO</t>
  </si>
  <si>
    <t>29 de agosto de 2022</t>
  </si>
  <si>
    <t>EVALUACIÓN DE LOS REQUSITOS DE INSCRIPCIÓN</t>
  </si>
  <si>
    <t>MEDIO</t>
  </si>
  <si>
    <t xml:space="preserve">INSCRIPCIÓN CONDICONADA </t>
  </si>
  <si>
    <t xml:space="preserve">180 DIAS SEGÚN REGLAMENTO PARA ENTREGA DE DOCUMENTOS </t>
  </si>
  <si>
    <t>NO REINSCRIPCIÓN</t>
  </si>
  <si>
    <t>Externalizar riesgo o asegurarse contra él</t>
  </si>
  <si>
    <t>BAJA DEFINITIVA</t>
  </si>
  <si>
    <t>JEFATURA DE SERVICIOS ESCOLARES</t>
  </si>
  <si>
    <t>29 de noviembre de 2022</t>
  </si>
  <si>
    <t>LISTADO DE ALUMNOS SIN CERTIFICADO</t>
  </si>
  <si>
    <t>REINSCRIPCION</t>
  </si>
  <si>
    <t>Violación de ciclo</t>
  </si>
  <si>
    <t>BAJA TEMPORAL</t>
  </si>
  <si>
    <t>CERTIFICADO CON FECHA NO MAYOR A 90 DÍAS</t>
  </si>
  <si>
    <t>VIOLACIÓN DE LA NORMATIVIDAD</t>
  </si>
  <si>
    <t>Acepta el riesgo, decisión directiva</t>
  </si>
  <si>
    <t>29 de octubre de 2022</t>
  </si>
  <si>
    <t>Concentrado de Alumnos con fecha vencida de entrega de certificados</t>
  </si>
  <si>
    <t>NO INSCRIPCION DEL ESTUDIANTE</t>
  </si>
  <si>
    <t>22 de agosto de 2022</t>
  </si>
  <si>
    <t>SITUACION PERSONAL DEL ALUMNO</t>
  </si>
  <si>
    <t>BAJO</t>
  </si>
  <si>
    <t xml:space="preserve">INSCRIPCIÓN EXTEMPORANEA </t>
  </si>
  <si>
    <t>10 DIAS HABILES POSTERIOR AL INICIO DE SEMESTRE ESCOLAR</t>
  </si>
  <si>
    <t>CARGA ACADEMICA LIMITADA</t>
  </si>
  <si>
    <t>17 de septiembre de 2022</t>
  </si>
  <si>
    <t>Listado de alumnos en baja temporal</t>
  </si>
  <si>
    <t>CARGA ACADEMICA INCORRECTA</t>
  </si>
  <si>
    <t>FALLA DEL Sii,
 OMISION DEL COORDINADOR</t>
  </si>
  <si>
    <t>CORRECCION CARGA</t>
  </si>
  <si>
    <t>INMEDIATO DESPUES DE LA DETECCION</t>
  </si>
  <si>
    <t>NO EGRESAR EN TIEMPO REGLAMENTARIO</t>
  </si>
  <si>
    <t>Elimine la fuente del riesgo</t>
  </si>
  <si>
    <t>CORRECCION DE CARGA ACADÉMICA</t>
  </si>
  <si>
    <t>JEFATURA DE DIVISION DE ESTUDIOS PROFESIONALES</t>
  </si>
  <si>
    <t>Listado de alumnos que solicitaron ticket por carga academica incorrecta</t>
  </si>
  <si>
    <t>GESTION DEL CURSO</t>
  </si>
  <si>
    <t>INSTRUMENTACION NO ENTREGADA</t>
  </si>
  <si>
    <t>17 de agosto de 2022</t>
  </si>
  <si>
    <t>PLANEACION DEL CONTENIDO DEL PROGRAMA</t>
  </si>
  <si>
    <t>APLICAR LINEAMIENTO</t>
  </si>
  <si>
    <t>2ª  SEMANA INICIADO EL CURSO</t>
  </si>
  <si>
    <t>COMISION ESPECIFICA</t>
  </si>
  <si>
    <t>ESTRAÑAMIENTO Y NO LIBERACION</t>
  </si>
  <si>
    <t>JEFATURA DE DEPARTAMENTO ACADEMICO</t>
  </si>
  <si>
    <t>Listado de docentes que no entregaron instrumentación didáctica</t>
  </si>
  <si>
    <t>RETRASO EN LA PLANEACION REGISTRADA</t>
  </si>
  <si>
    <t>26 de septiembre</t>
  </si>
  <si>
    <t>SEGUIMIENTO A LA GESTION DEL CURSO</t>
  </si>
  <si>
    <t>AJUSTAR PLANEACION</t>
  </si>
  <si>
    <t>5ª  SEMANA INICIADO EL CURSO</t>
  </si>
  <si>
    <t>NO CUMPLIMIENTO DEL PROGRAMA DE ESTUDIOS</t>
  </si>
  <si>
    <t>NO LIBERACION</t>
  </si>
  <si>
    <t>DOCENTE</t>
  </si>
  <si>
    <t>23 de septiembre de 2022</t>
  </si>
  <si>
    <t>Seguimiento al personal docente</t>
  </si>
  <si>
    <t>OMITIR ALGUN CRITERIO DE EVALUACION POR COMPETENCIAS</t>
  </si>
  <si>
    <t>PLANEACION DEL CURSO</t>
  </si>
  <si>
    <t>APLICAR LINEAMIENTO DE EVALUACION Y ACREDITACION DE ASIGNATURAS</t>
  </si>
  <si>
    <t>Cambio de probabilidad o consecuencia</t>
  </si>
  <si>
    <t>REPROGRAMAR CRITERIOS DE EVALUACION</t>
  </si>
  <si>
    <t>Carpeta de evidencias incompleta</t>
  </si>
  <si>
    <t>INDICE DE REPROBACION</t>
  </si>
  <si>
    <t>Agosto-Diciembre 2022</t>
  </si>
  <si>
    <t>COMPETENCIAS PREVIAS</t>
  </si>
  <si>
    <t xml:space="preserve">IDENTIFICAR ESTUDIANTES </t>
  </si>
  <si>
    <t>CADA SEGUIMIENTO</t>
  </si>
  <si>
    <t>INCREMENTO DEL INDICE DE NO CONFORMIDAD CON EL APRENDIZAJE</t>
  </si>
  <si>
    <t>CANALIZAR A ASESORIAS ACADEMICAS Y TUTORIAS,REPETICIOAN DE CURSO O CURSO ESPECIAL</t>
  </si>
  <si>
    <t>Listado de calificaciones parciales por materia</t>
  </si>
  <si>
    <t>ACTIVIDADES COMPLEMENTARIAS</t>
  </si>
  <si>
    <t>NO OBTENER LOS CREDITOS DE LA AC</t>
  </si>
  <si>
    <t>Cada mes al terminar la actividad complementaria</t>
  </si>
  <si>
    <t>REALIZACION DE LA ACTIVIDAD COMPLEMENTARIA</t>
  </si>
  <si>
    <t>SOLICITAR LA ACREDITACIÓN</t>
  </si>
  <si>
    <t>UN SEMESTRE</t>
  </si>
  <si>
    <t xml:space="preserve"> NO ACREDITAR LAS ACTIVIDADES COMPLEMENTARIAS EN EL PLAZO REGLAMENTARIO</t>
  </si>
  <si>
    <t>PRORROGA</t>
  </si>
  <si>
    <t>DIV. ESTUDIOS PROFESIONALES</t>
  </si>
  <si>
    <t>Kardex del alumno</t>
  </si>
  <si>
    <t>MODULO DE ESPECIALIDAD</t>
  </si>
  <si>
    <t>NO AUTORIZACION DE LA ESPECIALIDAD</t>
  </si>
  <si>
    <t>Cada dos años cambia la especialidad</t>
  </si>
  <si>
    <t>GESTION DE AUTORIZACION DE VISITA</t>
  </si>
  <si>
    <t>SOLICITAR AUTORIZACION DE LA DIRECCIÓN</t>
  </si>
  <si>
    <t>INMEDIATA</t>
  </si>
  <si>
    <t>MODULO DE ESPECIALIDAD NO AUTORIZADO</t>
  </si>
  <si>
    <t>SOLICITAR OFICIO DE AUTORIZACION A TECNM</t>
  </si>
  <si>
    <t>Oficio de Autorización del Módulo de Especialidad por TecNM</t>
  </si>
  <si>
    <t>RESIDENCIAS</t>
  </si>
  <si>
    <t>INCUMPLIMIENTO REVISIONES PARCIALES</t>
  </si>
  <si>
    <t>De acuerdo al calendario interno de actividades</t>
  </si>
  <si>
    <t xml:space="preserve"> REVISIONES PARCIALES Y FINALES</t>
  </si>
  <si>
    <t>APLICAR REGLAMENTO</t>
  </si>
  <si>
    <t>DISMINUYE INDICE DE EFICIENCIA DE EGRESO</t>
  </si>
  <si>
    <t>Lista de asistencia de alumnos a asesoria docente</t>
  </si>
  <si>
    <t>TITULACION</t>
  </si>
  <si>
    <t>INASISTENCIA DEL EGRESADO A TITULARSE</t>
  </si>
  <si>
    <t>REALIZACION  DEL ACTO DE RECEPCION PROFESIONAL</t>
  </si>
  <si>
    <t xml:space="preserve">APLICAR LINEAMIENTO  </t>
  </si>
  <si>
    <t>VIGENCIA SEGUN LINEAMIENTO</t>
  </si>
  <si>
    <t>DISMINUYE  EFICIENCIA DE TITULACION</t>
  </si>
  <si>
    <t>NUEVA SOLICITUD</t>
  </si>
  <si>
    <t>Listado de alumnos con reprogramación de examen</t>
  </si>
  <si>
    <t>INASISTENCIA DE MAS DE UN SINODAL</t>
  </si>
  <si>
    <t>REPROGRAMAR ACTO DE RECEPCIÓN</t>
  </si>
  <si>
    <t>Listado de sinodales</t>
  </si>
  <si>
    <t>VISITAS</t>
  </si>
  <si>
    <t xml:space="preserve">NO REALIZACION DE LA VISITA POR CANCELACIÓN </t>
  </si>
  <si>
    <t>Durante la Gestión de la Visita Industrial</t>
  </si>
  <si>
    <t>GESTION DE VISITAS</t>
  </si>
  <si>
    <t>REPROGRAMAR VISITA</t>
  </si>
  <si>
    <t>DURANTE  EL SEMESTRE VIGENTE</t>
  </si>
  <si>
    <t>INCUMPLIIMIENTO DEL INDICADOR</t>
  </si>
  <si>
    <t>ACCIÓN CORRECTIVA</t>
  </si>
  <si>
    <t>JEFATURA ACADEMICA</t>
  </si>
  <si>
    <t>LISTA DE VISITAS CANCELADAS</t>
  </si>
  <si>
    <t>SERVICIO SOCIAL</t>
  </si>
  <si>
    <t>INCUMPLIMIENTO DE SERVICIO SOCIAL</t>
  </si>
  <si>
    <t>CUMPLIMIENTO DE LAS REVISIONES PARCIALES Y FINALES</t>
  </si>
  <si>
    <t>AMPLIACION DEL PERIODO DE SERVICIO SOCIAL</t>
  </si>
  <si>
    <t>CANCELACION DEL  SERVICIO SOCIAL</t>
  </si>
  <si>
    <t>OFICINA DE SERVICIO SOCIAL  y DESARROLLO COMUNITARIO</t>
  </si>
  <si>
    <t>Lista de alumnos con servicio social con mas de 6 meses</t>
  </si>
  <si>
    <t>PROMOCION CULTURAL Y DEPORTIVA</t>
  </si>
  <si>
    <t>INASISTENCIA DE ESTUDIANTE A LA DISCIPLINA</t>
  </si>
  <si>
    <t>PRACTICA DE LA DISCIPLINA PROGRAMADA</t>
  </si>
  <si>
    <t>CIERRE DE DISCIPLINA ENN EL PERIODO</t>
  </si>
  <si>
    <t>REINSCRIPCION A LA DISCIPLINA</t>
  </si>
  <si>
    <t>JEFATURA ACTIVIDADES EXTRAESCOLARES</t>
  </si>
  <si>
    <t>Listado de asistencia de alumnos a disciplina</t>
  </si>
  <si>
    <t>PLANEACION</t>
  </si>
  <si>
    <t>ELABORACION PTA</t>
  </si>
  <si>
    <t>NO AUTORIZACION DEL PTA</t>
  </si>
  <si>
    <t>06 de octubre de 2022</t>
  </si>
  <si>
    <t>REVISION POR PARTE DEL TECNM</t>
  </si>
  <si>
    <t>APLICAR LINEAMMIENTO Y OBSERVACIONES</t>
  </si>
  <si>
    <t>RETRASO AUTORIZACION DEL POA</t>
  </si>
  <si>
    <t>AUTORIZACION EXTEMPORANEA</t>
  </si>
  <si>
    <t>JEFATURA DE PLANEACION, PROGRAMACION Y PRESUPUESTACION</t>
  </si>
  <si>
    <t>Oficio de no autorización del PTA</t>
  </si>
  <si>
    <t>ELABORACION POA</t>
  </si>
  <si>
    <t>NO AUTORIZACION DEL POA</t>
  </si>
  <si>
    <t>Noviembre 2022</t>
  </si>
  <si>
    <t>APLICAR LINEAMIENTO Y OBSERVACIONES</t>
  </si>
  <si>
    <t>OPERACIÓN CON POA DEL AÑO ANTERIOR</t>
  </si>
  <si>
    <t>ADECUACION DE POA EN PERIODO AUTORIZADO</t>
  </si>
  <si>
    <t>Oficio de no autorización del POA</t>
  </si>
  <si>
    <t>COMUNICACIÓN</t>
  </si>
  <si>
    <t>NO DISPONIBILIDAD DE RECURSOS</t>
  </si>
  <si>
    <t>Agosto de 2022</t>
  </si>
  <si>
    <t>FALTA DE RECURSOS</t>
  </si>
  <si>
    <t>MEDIOS ALTERNATIVO DE COMUNICACIÓN</t>
  </si>
  <si>
    <t>NO DIFUSION DE LA INFORMACION</t>
  </si>
  <si>
    <t>REPROGRAMAR LA DIFUSION</t>
  </si>
  <si>
    <t>JEFATURA DE COMUNICACIÓN Y DIFUSION</t>
  </si>
  <si>
    <t>Septiembre - Diciembre de 2022</t>
  </si>
  <si>
    <t>Adecuación al POA institucional</t>
  </si>
  <si>
    <t>RECURSOS DISPONIBLES</t>
  </si>
  <si>
    <t>INFORMACION SESGADA</t>
  </si>
  <si>
    <t>Retirarse de la actividad</t>
  </si>
  <si>
    <t>CANCELACION DE DIFUSION</t>
  </si>
  <si>
    <t>ADMINISTRACION DE RECURSOS</t>
  </si>
  <si>
    <t>CAPTACIÓN DE INGRESOS PROPIOS</t>
  </si>
  <si>
    <t>FALTA DE LISTA OFICIAL DE COUTAS DE SERVICIOS</t>
  </si>
  <si>
    <t>Cada Semestre</t>
  </si>
  <si>
    <t>COMITÉ DE PLANECION DURANTE LA PLANEACION DEL SERVICIO</t>
  </si>
  <si>
    <t>REQUERIMIENTO OPORTUNO DE LA AUTORIZACION DE LOS SERVICIOS</t>
  </si>
  <si>
    <t>PREVIO FINALIZAR SEMESTRE</t>
  </si>
  <si>
    <t>NO CAPTACION DE INGRESOS</t>
  </si>
  <si>
    <t>CANCELACION DE LA CAPTACION DEL INGRESO</t>
  </si>
  <si>
    <t>JEFATURA DE RECURSOS FINANCIEROS</t>
  </si>
  <si>
    <t>Listado de cuotas y servicios para el periodo actual</t>
  </si>
  <si>
    <t>COMPRAS</t>
  </si>
  <si>
    <t>NO DISPONIBILIDAD DE RECURSO FINANCIERO</t>
  </si>
  <si>
    <t>PLANEACION DEL EJERCICIO DEL PRESUPUESTO</t>
  </si>
  <si>
    <t>NOTIFICAR ADECUACION Y/O AMPLIACION AL PRESUPUESTO</t>
  </si>
  <si>
    <t>NO REALIZAR LA COMPRA</t>
  </si>
  <si>
    <t>CANCELAR REQUISICION DE BIEN O SERVICIO</t>
  </si>
  <si>
    <t>JEFATURA DE RECURSOS MATERIALES Y SERVICIOS</t>
  </si>
  <si>
    <t>POA y PTA institucionales</t>
  </si>
  <si>
    <t>VIOLENTAR LAS LEYES Y NORMATIVIDAD PARA LA ADQUISION DE BIENES Y SERVICIOS DE PATRIMONIO FEDERAL</t>
  </si>
  <si>
    <t>Se realizan requisiciones todo el año de acuerdo al SISAD (lineamientos)</t>
  </si>
  <si>
    <t>ADQUISICION DE BINES Y SERVICIOS FUERA DE PROCEDIMIENTO</t>
  </si>
  <si>
    <t>REALIZAR EL TRAMITE COMPLETO DE FORMA EXTRAORDINARIA CON AUTORIZACION DEL DIRECTOR/A</t>
  </si>
  <si>
    <t>NO REALIZAR EL TRAMITE DE PAGO</t>
  </si>
  <si>
    <t>NOTIFICAR AL JEFE INMEDIATO DE LA VIOLACION DEL PROCESO DE ADQUISICION Y NO PROCEDENCIA DEL TRAMITE  DE PAGO</t>
  </si>
  <si>
    <t>uatorización de compras extraordinarias</t>
  </si>
  <si>
    <t>NO DISPONIBILIDAD DEL BIEN O SERVICIO EN EL MERCADO</t>
  </si>
  <si>
    <t>En cada compra</t>
  </si>
  <si>
    <t>ADQUISICION DE BINES Y SERVICIOS</t>
  </si>
  <si>
    <t>NOTIFICAR AL AREA SOLICITANTE DE LA INEXISTENCIA DEL BIEN O SERVICIO PARA COMTEMPLAR ALTERNATIVA DE COMPRA</t>
  </si>
  <si>
    <t>Evidencia del proveedor de no existencia del producto</t>
  </si>
  <si>
    <t>AMBIENTE DE TRABAJO</t>
  </si>
  <si>
    <t>NO APLICAR LA ENCUESTA</t>
  </si>
  <si>
    <t>PROGRAMAS EXTRAORDINARIOS EN LA ADMINISTRACION DE RECURSOS HUMANOS</t>
  </si>
  <si>
    <t>REPROGRAMAR APLICACIÓN</t>
  </si>
  <si>
    <t xml:space="preserve">NO CONTAR CON LA INFORMACION </t>
  </si>
  <si>
    <t>APLICAR ENCUESTA EN FECHA REPROGRAMADA</t>
  </si>
  <si>
    <t>JEFATURA DE RECURSOS HUMANOS</t>
  </si>
  <si>
    <t>Listado de los departamentos que no participaron en la encuesta de ambiente de trabajo</t>
  </si>
  <si>
    <t>SELECCIÓN DE PERSONAL</t>
  </si>
  <si>
    <t>NO DISPONIBILIDAD DE PLAZA  PARA CONTRATACION</t>
  </si>
  <si>
    <t>Disponibilidad y Convocatoria de Plaza</t>
  </si>
  <si>
    <t>GESTION DE LOS RECURSOS</t>
  </si>
  <si>
    <t>GESTIONAR EL RECURSO EN TIEMPO Y FORMA</t>
  </si>
  <si>
    <t>AL INICIO DE SEMESTRE O CUANDO SE PRESENTE</t>
  </si>
  <si>
    <t>NO CONTAR CON EL RECURSO HUMANO NECESARIO</t>
  </si>
  <si>
    <t>CONTRATACION POR HONORARIOS</t>
  </si>
  <si>
    <t>JEFATURA DE AREA SOLICITANTE</t>
  </si>
  <si>
    <t>Convocatorias para contratación de personal docente/administrativo</t>
  </si>
  <si>
    <t>EL SUSTENTANTE NO CUMPLA CON LOS REQUISITOS DE CONTRATACION</t>
  </si>
  <si>
    <t>EVALACION DE LOS CANDIDATOS</t>
  </si>
  <si>
    <t>BUSCAR NUEVOS CANDIDATOS</t>
  </si>
  <si>
    <t>DICTAMEN NO FAVORABLE</t>
  </si>
  <si>
    <t>EMITIR NUEVA CONVOCATORIA</t>
  </si>
  <si>
    <t>CAPACITACION Y DESARROLLO</t>
  </si>
  <si>
    <t>NO CONTAR CON LA DETECCION DE NECESIDADES</t>
  </si>
  <si>
    <t>PLANEACION DE LA CAPACITACION</t>
  </si>
  <si>
    <t>DETECTAR NECESIDADES GENERALES</t>
  </si>
  <si>
    <t>FIN DE AÑO</t>
  </si>
  <si>
    <t>NO CONTAR CON LA CAPACITACION NECESARIA</t>
  </si>
  <si>
    <t>GENERAR UN PAC CON NECESIDADES GENEREAL</t>
  </si>
  <si>
    <t>Diciembre 2022</t>
  </si>
  <si>
    <t>Programa nacional de DNC</t>
  </si>
  <si>
    <t>NO REALIZAR LOS CURSOS PROGRAMADOS</t>
  </si>
  <si>
    <t>Según las fechas programadas en la DNC</t>
  </si>
  <si>
    <t xml:space="preserve">PROGRAMAS INSTITUCIONALES EXTRAORDINARIOS </t>
  </si>
  <si>
    <t>REPROGRAMAR CURSO</t>
  </si>
  <si>
    <t>FALTA DE CAPACITACION  NO CUMPLIMIENTO DE INDICADOR</t>
  </si>
  <si>
    <t>CANCELAR CURSO</t>
  </si>
  <si>
    <t>JEFATURARA DE RECURSOS HUMANOS</t>
  </si>
  <si>
    <t>Listado de cursos impartidos en el periodo</t>
  </si>
  <si>
    <t>NO ASISTENCIA AL CURSO</t>
  </si>
  <si>
    <t>DISPONIBILIDAD DEL PERSONAL</t>
  </si>
  <si>
    <t>COMISIONARLOS</t>
  </si>
  <si>
    <t>ANTERIOR A LA IMPARTICION DEL CURSO</t>
  </si>
  <si>
    <t>NO RECIBEN CAPACITACION</t>
  </si>
  <si>
    <t xml:space="preserve"> JEFATURA DE AREA SOLICITANTE</t>
  </si>
  <si>
    <t>Listado de asistencia de personal a cursos</t>
  </si>
  <si>
    <t>MANTENIMIENTO DE INFRAESTRUCTURA Y EQUIPO</t>
  </si>
  <si>
    <t>PRIORIZAR MANTENIMIENTOS PROGRAMADOS</t>
  </si>
  <si>
    <t>NO CUMPLIR EL PROGRAMA DE MANTENIMIENTO</t>
  </si>
  <si>
    <t>REPROGRAMARLO PARA SIGUIENTE PERIODO</t>
  </si>
  <si>
    <t>JEFATURA DE MANTENIMIENTO    CENTRO DE COMPUTO</t>
  </si>
  <si>
    <t>PTA y POA institucionales</t>
  </si>
  <si>
    <t>PRIORIZAR ORDENES TRABAJO</t>
  </si>
  <si>
    <t>NO LIBERACION DE ORDEN DE SERVICIO</t>
  </si>
  <si>
    <t>CANCELACION DE ORDEN DE SERVICIO</t>
  </si>
  <si>
    <t>Diciembre de 2022</t>
  </si>
  <si>
    <t>SALIDAS NO CONFORMES</t>
  </si>
  <si>
    <t>NO IDENTIFICAR SALIDA NO CONFORME</t>
  </si>
  <si>
    <t>SEGUIMIENTO DEL SGC</t>
  </si>
  <si>
    <t>PROMOVER IDENTIFICACION</t>
  </si>
  <si>
    <t>INADECUADO DESEMPEÑO DEL SGC</t>
  </si>
  <si>
    <t>ACCION CORRECTIVA</t>
  </si>
  <si>
    <t>JEFATURA DE AREA CORRESPONDIENTE</t>
  </si>
  <si>
    <t>Listado de las salidas no conformes identificadas</t>
  </si>
  <si>
    <t>QUEJAS Y SUGERENCIAS</t>
  </si>
  <si>
    <t>NO ATENDER QUEJA Y/O SUGERENCIA</t>
  </si>
  <si>
    <t xml:space="preserve">PROMOVER LA ATENCIÓN </t>
  </si>
  <si>
    <t>ANTES DE 5 DIAS HABILES</t>
  </si>
  <si>
    <t>INSATISFACCION DE LA PARTE INTERESADA</t>
  </si>
  <si>
    <t>SUBDIRECCION CORRESPONDIENTE</t>
  </si>
  <si>
    <t>Listado de quejas y/o sugerencias no atendidas en el periodo</t>
  </si>
  <si>
    <t>AUDITORIAS DE SERVICIO</t>
  </si>
  <si>
    <t>BAJO DESEMPEÑO DEL AREA DE SERVICIO</t>
  </si>
  <si>
    <t>REALIZACION DE LA AUDITORIA</t>
  </si>
  <si>
    <t>PROMOVER ACCIONES</t>
  </si>
  <si>
    <t>NO ALCANZAR EL INDICADOR DE DESEMPEÑO</t>
  </si>
  <si>
    <t>Informe de auditorias de servicio por area</t>
  </si>
  <si>
    <t>EVALUACION DOCENTE</t>
  </si>
  <si>
    <t>EVALUACION INSATISFACTORIA</t>
  </si>
  <si>
    <t>Enero 2023</t>
  </si>
  <si>
    <t>REALIZACION DE LA EVALUACION</t>
  </si>
  <si>
    <t>PROMOVER CAPACITACION</t>
  </si>
  <si>
    <t>PERIODOS INTERSEMESTRALES</t>
  </si>
  <si>
    <t>Listado de calificaciones docentes</t>
  </si>
  <si>
    <t>GESTION/ALTA DIRECCIÓN</t>
  </si>
  <si>
    <t>REVISION POR LA DIRECCION</t>
  </si>
  <si>
    <t>BAJO DESEMPEÑO DEL SGC</t>
  </si>
  <si>
    <t>ANALISIS DE DATOS</t>
  </si>
  <si>
    <t>IDENTIFICAR AREAS DE BAJO DESEMPEÑO</t>
  </si>
  <si>
    <t>NO CONFORMIDAD DEL SGC</t>
  </si>
  <si>
    <t>Entrdas y Salidas de la revisión por dirección</t>
  </si>
  <si>
    <t>CONTROL DE LA INFORMACION DOCUMENTADA</t>
  </si>
  <si>
    <t>INFORMACION OBSOLETA</t>
  </si>
  <si>
    <t>REALIZACION DEL SERVICIO</t>
  </si>
  <si>
    <t>PROMOVER EL CONOCIMIENTO USO DE INFORMACION ACTUALIZADA</t>
  </si>
  <si>
    <t>NO CONFOMIDAD DEL SGC</t>
  </si>
  <si>
    <t>Lista maestra de información documentada</t>
  </si>
  <si>
    <t>AUDITORIAS INTERNAS</t>
  </si>
  <si>
    <t>Listado de areas con bajo desempeño en la auditoria de seguimiento</t>
  </si>
  <si>
    <t>NO CONFORMIDAD, ACCIONES CORRECTIVAS Y ACCIONES PREVENTIVAS</t>
  </si>
  <si>
    <t>NO ATENDER LA NO CONFORMIDAD</t>
  </si>
  <si>
    <t>PROMOVER LA ATENCION DE NO CONFORMIDADES</t>
  </si>
  <si>
    <t>Listado de RAC´s abiertos y no atendidos del sistema. Listado de RAC's atendidos</t>
  </si>
  <si>
    <t>05 de julio de 2022</t>
  </si>
  <si>
    <t>Nombre y Firma del Responsable del SGC</t>
  </si>
  <si>
    <r>
      <rPr>
        <b/>
        <sz val="12"/>
        <color theme="1"/>
        <rFont val="Arial"/>
        <family val="2"/>
      </rPr>
      <t xml:space="preserve">Instrucciones: </t>
    </r>
    <r>
      <rPr>
        <sz val="12"/>
        <color theme="1"/>
        <rFont val="Arial"/>
        <family val="2"/>
      </rPr>
      <t>Definir la Misión, Visión y su Política de Calidad para direccionar el rumbo estratégico de la institución.</t>
    </r>
  </si>
  <si>
    <t xml:space="preserve"> Identificación de partes Interesadas pertinentes 4.2</t>
  </si>
  <si>
    <t>PARTES INTERESADAS PERTINENTES DEL CAMPUS OCOTLÁN</t>
  </si>
  <si>
    <t>4 de mayo de 2023</t>
  </si>
  <si>
    <t>Análisis de las cuestiones internas y externas 4.1</t>
  </si>
  <si>
    <t>FODA MAYO 2023</t>
  </si>
  <si>
    <t>FACTORES INTERNOS</t>
  </si>
  <si>
    <t>Cumplimiento a Normativa vigente</t>
  </si>
  <si>
    <t>Convenios Marco de Colaboración a nivel municipal, estatal y nacional</t>
  </si>
  <si>
    <t xml:space="preserve">Personal docente y administrativo capacitado </t>
  </si>
  <si>
    <t>Infraestructura suficiente, apropiada y recursos PTA Y POA</t>
  </si>
  <si>
    <t>Servicio de Lenguas Extranjeras</t>
  </si>
  <si>
    <t>Oferta de Certificaciones para estudiantes y docentes</t>
  </si>
  <si>
    <t>Servicio de Biblioteca Virtual (e-Libro), disponible para todos</t>
  </si>
  <si>
    <t>F10</t>
  </si>
  <si>
    <t>Contar con un sistema de gestionl de calidad bajo ISO 9001:2015</t>
  </si>
  <si>
    <t>D10</t>
  </si>
  <si>
    <t>F11</t>
  </si>
  <si>
    <t>Incremento de la madurez del SGC</t>
  </si>
  <si>
    <t>D11</t>
  </si>
  <si>
    <t>F12</t>
  </si>
  <si>
    <t>Programa institucional de tutorias</t>
  </si>
  <si>
    <t>D12</t>
  </si>
  <si>
    <t>FACTORES EXTERNOS</t>
  </si>
  <si>
    <t>Oportunidades= O</t>
  </si>
  <si>
    <t>Amenaza= A</t>
  </si>
  <si>
    <t>Ofrecer servicio externo (CONOCER, ECODI, ETC)</t>
  </si>
  <si>
    <t>Aceptación de estudiantes en empresas  y dar a conocer el banco de proyectos</t>
  </si>
  <si>
    <t xml:space="preserve">Colaboracion con UdeG     </t>
  </si>
  <si>
    <t xml:space="preserve">Conocer la normativa vigente    </t>
  </si>
  <si>
    <t>Certificación ISO 14000 y 45000   "PROYECTO PLANEADO"</t>
  </si>
  <si>
    <t>Ofrecer programas de posgrado, educacion a distancia y otras carreras</t>
  </si>
  <si>
    <t>O9</t>
  </si>
  <si>
    <t>Recuperar y mantener el nivel tipo A como tecnologico del TecNM</t>
  </si>
  <si>
    <t>A9</t>
  </si>
  <si>
    <t>O10</t>
  </si>
  <si>
    <t>Prestigio educativo dentro de la region</t>
  </si>
  <si>
    <t>A10</t>
  </si>
  <si>
    <t>O11</t>
  </si>
  <si>
    <t>Ofrecer cursos en linea a docentes y alumnos</t>
  </si>
  <si>
    <t>A11</t>
  </si>
  <si>
    <t>O12</t>
  </si>
  <si>
    <t>Aprovechar las TIC´S para mejorar el servicio al clientee</t>
  </si>
  <si>
    <t>A12</t>
  </si>
  <si>
    <t>O13</t>
  </si>
  <si>
    <t>Asistencia a las reuniones del SGC   (PROGRAMA"</t>
  </si>
  <si>
    <t>A13</t>
  </si>
  <si>
    <t>O14</t>
  </si>
  <si>
    <t>Preparacion para la implmentacion de un SGI con ISO 14000 Y 45001    (PROGRAMA)</t>
  </si>
  <si>
    <t>A14</t>
  </si>
  <si>
    <t>O15</t>
  </si>
  <si>
    <t xml:space="preserve">Canalizar para obtener nuevas becas a los estudiantes    </t>
  </si>
  <si>
    <t>A15</t>
  </si>
  <si>
    <t>Identificación de Riesgos y Oportunidades 4.1, 4.2 y 6.1</t>
  </si>
  <si>
    <t>FECHA:  MAYO DE 2023</t>
  </si>
  <si>
    <t>MAYO-2023</t>
  </si>
  <si>
    <t>FECHA: MAYO 2023</t>
  </si>
  <si>
    <t>PERSONAL DIRECTIVO</t>
  </si>
  <si>
    <t>DELEGACIÓN SINDICAL D-V-50</t>
  </si>
  <si>
    <t>COMITÉ ESTUDIANTIL</t>
  </si>
  <si>
    <t>Instalaciones competitivas (laboratorios, deportivas) 
Personal docente actualizado
Ambiente propicio para emprender
Estudios de lengua extranjera
Programa de becas
Apoyos a estudiantes de acuerdo a la normativa vigente en los estatutos de los comites estudiantiles a nivel nacional</t>
  </si>
  <si>
    <t>Auditoria de servicio  Infraestructura
Programación de horario de clase Participación en eventos nacionales de CESA
Comunicación con el cliente</t>
  </si>
  <si>
    <t>Ambiente de trabajo sano para todo el personal
Equipo necesario para desarrollar su trabajo 
Capacitación al personal de base
Reconocimiento al personal de base
Retroalimentación de su trabajo
Oportunidades de crecimiento para el personal
Definición de responsabilidades 
Estructura organizacional sindical</t>
  </si>
  <si>
    <t>Utilizar la encuesta de ambiente de trabajo                    Gestionar de acuerdo a las necesidades y expectativas o requerimientos pertinentes apoyos para el personal 
Competencia necesaria para desempeñar cada puesto de trabajo dentro de la estructura sindical
Definición de responsabilidades de autoridad
Comunicación pertinente con el personal mediante asambleas ordinarias y extraordinarias
Infraestructura necesaria para realizar el trabajo</t>
  </si>
  <si>
    <t>Programas educativos pertinentes y de calidad.
Instalaciones competitivas (Infraestructura), Becas, Apoyos</t>
  </si>
  <si>
    <t>ADMINISTRACIÓN DE RECURSOS</t>
  </si>
  <si>
    <t>Noviembre 2023</t>
  </si>
  <si>
    <t>QUE NO SE CUBRAN LAS NECESIDADES DEL CLIENTE</t>
  </si>
  <si>
    <t>AGOSTO-DICIEMBRE 2023</t>
  </si>
  <si>
    <t>NO HAY PLAZAS DESDE EL TECNM/HACIENDA</t>
  </si>
  <si>
    <t>Evaluación del Riesgo Diciembre 2023</t>
  </si>
  <si>
    <t xml:space="preserve">Referencia a la norma : ISO 31000:2018, 9001:2015 </t>
  </si>
  <si>
    <t>PROBLEMAS SOCIALES POR FALTA DE SEGURIDAD</t>
  </si>
  <si>
    <t>INCORPORACIÓN DE NUEVAS IES (alta dirección)</t>
  </si>
  <si>
    <t>NUEVAS CARRERAS EN LA COMPETENCIA (área académica)</t>
  </si>
  <si>
    <t>FALTA DE PLAZAS ADMINISTRATIVAS Y DOCENTES (alta dirección)</t>
  </si>
  <si>
    <t>FECHA: JULIO 2022</t>
  </si>
  <si>
    <t>NOTA: LOS RIESGOS EN VERDE SE MANTIENEN CON LOS CONTROLES PREVENTIVOS PARA MEDIR SU EVOLUCIÓN, MITIGACIÓN, ELIMINACIÓN Y/O REDUCCIÓN DEL RIESGO.</t>
  </si>
  <si>
    <t>25 de mayo de 2023</t>
  </si>
  <si>
    <t>MALA INFRAESTRUCTURA TECNOLÓGICA (alta dirección)</t>
  </si>
  <si>
    <t>RED DE INTERNET INSUFICIENTE (Administración de recursos)</t>
  </si>
  <si>
    <t>FALTA DE PROYECTOS DE INVESTIGACIÓN (Académico)</t>
  </si>
  <si>
    <t>NO HAY MOVILIDAD ESTUDIANTIL Y DOCENTE (Académico)</t>
  </si>
  <si>
    <t>FALTA DE COMISIÓN MIXTA DE SEGURIDAD E HIGIENE (Administración de Recursos)</t>
  </si>
  <si>
    <t>POCOS RECURSOS FEDERALES PARA GASTO DIRECTO (Alta dirección)</t>
  </si>
  <si>
    <t>FALTA DE CONCIENCIA Y RESPONSABILIDAD DEL SGC (Dueños de procesos y procedimientos)</t>
  </si>
  <si>
    <t>ALTO ÍNDICE DE REPROBACIÓN EN CIENCIAS BÁSICAS (Jefe de Ciencias Básicas)</t>
  </si>
  <si>
    <t>FALTA DE ACTUALIZACIÓN EN EQUIPOS DE LABORATORIO (Metal-Mecánica)</t>
  </si>
  <si>
    <t>BUROCRACIA Y FALTA DE PERSONAL PARA ATENCIÓN AL CLIENTE (Departamentos con servicio de ventanilla)</t>
  </si>
  <si>
    <t>FALTA DE COMUNICACIÓN ASERTIVA EN TODOS LOS NIVELES (Unidad directiva)</t>
  </si>
  <si>
    <t>BUROCRACIA TRÁMITES EN TECNM (Alta dirección)</t>
  </si>
  <si>
    <t>DESERCIÓN POSTPANDEMIA (Académico)</t>
  </si>
  <si>
    <t>AJUSTES PRESUPUESTALES SEP (Alta dirección)</t>
  </si>
  <si>
    <t>PLAGA (ARDILLA) DAÑA LA INFRAESTRUCTURA (Administración de Recursos)</t>
  </si>
  <si>
    <t>CAMBIO EN LAS LEYES DEL ISSSTE (Recursos Humanos)</t>
  </si>
  <si>
    <t>BAJA MATRICULA DE ESTUDIANTES (Unidad directiva)</t>
  </si>
  <si>
    <t xml:space="preserve">INCREMENTO DE LA INFLACIÓN EN EL PAÍS </t>
  </si>
  <si>
    <t>REVISÓ:</t>
  </si>
  <si>
    <t>COMITÉ DE INNOVACIÓN Y CALIDAD</t>
  </si>
  <si>
    <t>FIRMAS DE LOS RESPONSABLES DE LOS PROCESOS ESTRATÉGICOS Y CIC</t>
  </si>
  <si>
    <t>SOLICITAR USO DE PLAZAS DISPONIBLES EN TECNM</t>
  </si>
  <si>
    <t>PERDER TEMPORALIDAD EN EL USO DE LA PLAZA</t>
  </si>
  <si>
    <t>RECURSOS HUMANOS</t>
  </si>
  <si>
    <t>TODO EL AÑO</t>
  </si>
  <si>
    <t>Formato único de personal (FUP)</t>
  </si>
  <si>
    <t>DEFICIENCIA EN EL PROCESO ENSEÑANZA-APRENDIZAJE</t>
  </si>
  <si>
    <t>POCO APOYO PARA CONTAR CON INFRAESTRUCTURA TECNOLÓGICA</t>
  </si>
  <si>
    <t>PARTICIPAR EN PROGAMAS (FAM, U079, OTROS)</t>
  </si>
  <si>
    <t>SEGUIR CON DEFICIT</t>
  </si>
  <si>
    <t>BUSCAR OTRAS FUENTES DE FINANCIAMIENTO</t>
  </si>
  <si>
    <t>PLANEACIÓN, SUBDIRECCIÓN DE PLANEACIÓN</t>
  </si>
  <si>
    <t>Durante el año</t>
  </si>
  <si>
    <t>ACUSE DE PROYECTOS ENVIADOS PARA PARTICIPAR</t>
  </si>
  <si>
    <t>Definir el alcance del Sistema de Gestión de la Calidad  4.3</t>
  </si>
  <si>
    <r>
      <rPr>
        <b/>
        <sz val="16"/>
        <color theme="1"/>
        <rFont val="Arial"/>
        <family val="2"/>
      </rPr>
      <t>Instrucciones</t>
    </r>
    <r>
      <rPr>
        <b/>
        <sz val="12"/>
        <color theme="1"/>
        <rFont val="Arial"/>
        <family val="2"/>
      </rPr>
      <t xml:space="preserve">
</t>
    </r>
    <r>
      <rPr>
        <sz val="12"/>
        <color theme="1"/>
        <rFont val="Arial"/>
        <family val="2"/>
      </rPr>
      <t xml:space="preserve">1. Con ayuda de una lluvia de ideas, llenar la matriz considerando factores internos y externos que afectan al SGC, asimismo, indicar el factor de cada característica considerada.
2. Determinar las oportunidades 
3. Determinar los riesgos  
</t>
    </r>
    <r>
      <rPr>
        <b/>
        <sz val="12"/>
        <color theme="1"/>
        <rFont val="Arial"/>
        <family val="2"/>
      </rPr>
      <t xml:space="preserve">Nota: </t>
    </r>
    <r>
      <rPr>
        <sz val="12"/>
        <color theme="1"/>
        <rFont val="Arial"/>
        <family val="2"/>
      </rPr>
      <t>No es necesario realizar el cruce de todos los factores, se consideran los que aporten para determinar una oportunidad o riesgo.</t>
    </r>
  </si>
  <si>
    <t>LIDERAZGO PROCESOS ESTRATÉGICOS</t>
  </si>
  <si>
    <t xml:space="preserve">USO DE LOS INGRESOS PROPIOS PARA MANTENIMIENTOS </t>
  </si>
  <si>
    <t>EL RECURSO FEDERAL PARA EL APOYO AL TECNM ES MUY POCO</t>
  </si>
  <si>
    <t>PRESENTAR PROYECTOS DE MANTENIMIENTO DE INFRAESTRUCTURA FÍSICA</t>
  </si>
  <si>
    <t>UTILIZAR LOS INGRESOS PROPIOS QUE SON MUY POCOS</t>
  </si>
  <si>
    <t>PLANEACIÓN, SUBDIRECCIÓN ADMINISTRATIVA</t>
  </si>
  <si>
    <t>ACUSE DE PROYECTO ENVIADO A TECNM</t>
  </si>
  <si>
    <t>QUE NOS QUITEN EL CERTIFICADO EN ISO</t>
  </si>
  <si>
    <t>FALTA DE CONCIENCIA DE LOS PROCESOS QUE SOMOS RESPONSABLES</t>
  </si>
  <si>
    <t>REUNIONES CON EL LIDER DEL PROCESO ESTRATÉGICO</t>
  </si>
  <si>
    <t>MENSUALMENTE</t>
  </si>
  <si>
    <t>NO CONTAR CON LA CERTIFICACIÓN ISO</t>
  </si>
  <si>
    <t>SER CONCIENTES DE LA RESPONSABILIDAD DE NUESTROS PROCESOS</t>
  </si>
  <si>
    <t>AUDITORÍAS INTERNAS Y DE SEGUNDA PARTE SIN NO CONFORMIDADES</t>
  </si>
  <si>
    <t>TRÁMITES QUE AFECTAN AL PERSONAL DOCENTE Y ADMINISTRATIVO</t>
  </si>
  <si>
    <t>NUEVA ADMINISTRACIÓN EN TECNM</t>
  </si>
  <si>
    <t>REALIZAR EL TRÁMITE CORRESPONDIENTE ANTE EL TECNM</t>
  </si>
  <si>
    <t>QUE AL PERSONAL NO LE LLEGUE ALGUNA PRESTACIÓN O PAGO A TIEMPO</t>
  </si>
  <si>
    <t>LOGRAR FINALIZAR LOS TRÁMITES EN EL MENOR TIEMPO</t>
  </si>
  <si>
    <t>FUP, NÓMINAS, TRAMITES DE LENTES, ETC.</t>
  </si>
  <si>
    <t>Agosto-Diciembre 2023</t>
  </si>
  <si>
    <t>Cada semestre de acuerdo al PT del SGC</t>
  </si>
  <si>
    <t>Cada semestre</t>
  </si>
  <si>
    <t>Junio y Noviembre 2023</t>
  </si>
  <si>
    <t>Mayo 2023</t>
  </si>
  <si>
    <t>AGOSTO - DIC 2022</t>
  </si>
  <si>
    <t>FALTA DE CONOCIMIENTOS PREVIOS</t>
  </si>
  <si>
    <t>CANALIZAR A ASESORIAS ACADEMICAS Y TUTORIAS,REPETICION DE CURSO O CURSO ESPECIAL</t>
  </si>
  <si>
    <t>FALTA DE DOCUMENTOS EN INSCRIPCIONES DE NUEVO INGRESO</t>
  </si>
  <si>
    <t>AGOSTO DE 2023</t>
  </si>
  <si>
    <t>VIOLACIÓN DE CICLO</t>
  </si>
  <si>
    <t>BAJA REINSCRIPCIÓN EN SEGUNDO SEMESTRE</t>
  </si>
  <si>
    <t>NOVIEMBRE DE 2023</t>
  </si>
  <si>
    <t>septiembre de 2023</t>
  </si>
  <si>
    <t xml:space="preserve"> septiembre de 2023</t>
  </si>
  <si>
    <t>17 de septiembre de 2023</t>
  </si>
  <si>
    <t>FALTA DE LA GESTION DEL CURSO AL INICIO DEL SEMESTRE Y FALTA DE SEGUIMIENTO</t>
  </si>
  <si>
    <t>NO CUMPLIR CON LAS ACTIVIDADES COMPLEMENTARIAS AL TÉRMINO DEL SEMESTRE</t>
  </si>
  <si>
    <t>FALTA DE SEGUIMIENTO A RESIDENCIAS PROFESIONALES POR PARTE DEL DOCENTE</t>
  </si>
  <si>
    <t>DECREMENTO EN EL INDICADOR DE VISITAS INDUSTRIALES</t>
  </si>
  <si>
    <t>FALTA DE SEGUIMIENTO EN LA OFICINA DE PROMOCION CULTURAL Y DEPORTIVA</t>
  </si>
  <si>
    <t>INCLUMPLIMIENTO DE LA COMUNICACIÓN INTERNA Y EXTERNA EN LOS MEDIOS OFICIALES</t>
  </si>
  <si>
    <t>DICIEMBRE DE 2023</t>
  </si>
  <si>
    <t>DECREMENTO EN LA CAPTACIÓN DE INGRESOS PROPIOS</t>
  </si>
  <si>
    <t>NO CUMPLIR CON NORMATIVA DEL PROCESO DE COMPRAS</t>
  </si>
  <si>
    <t>REALIZAR TRÁMITE ANTE EL TECNM / CONTRATACIÓN POR HONORARIOS</t>
  </si>
  <si>
    <t>FALTA DE CAPACITACION Y DESARROLLO PARA EL PERSONAL DIRECTIVO Y/O DE SERVICIOS</t>
  </si>
  <si>
    <t>FALTA DE CAPACITACION Y DESARROLLO PARA EL PERSONAL DOCENTE</t>
  </si>
  <si>
    <t xml:space="preserve"> DESARROLLO ACADÉMICO</t>
  </si>
  <si>
    <t>DESARROLLO ACADÉMICO</t>
  </si>
  <si>
    <t>GENERAR UN PAC CON NECESIDADES GENERAL</t>
  </si>
  <si>
    <t>Intersemestrales</t>
  </si>
  <si>
    <t>CADA SEMESTRE</t>
  </si>
  <si>
    <t>Según las fechas programadas en el PAC</t>
  </si>
  <si>
    <t xml:space="preserve">JEFATURA DE RECURSOS HUMANOS </t>
  </si>
  <si>
    <t>Diciembre 2023</t>
  </si>
  <si>
    <t>FALTA DE MANTENIMIENTO DE INFRAESTRUCTURA Y EQUIPO</t>
  </si>
  <si>
    <t>Diciembre de 2023</t>
  </si>
  <si>
    <t>FALTA DE ATENCIÓN A LAS QUEJAS Y SUGERENCIAS</t>
  </si>
  <si>
    <t>FALTA DE AUDITORIAS DE SERVICIO</t>
  </si>
  <si>
    <t>NO CUMPLIR CON EL MÍNIMO DEL INDICADOR DE LA EVALUACION DOCENTE</t>
  </si>
  <si>
    <t>NO REALIZAR LA REVISION POR LA DIRECCION</t>
  </si>
  <si>
    <t>NO CONTAR CON EL CONTROL DE LA INFORMACION DOCUMENTADA</t>
  </si>
  <si>
    <t>NO REALIZAR AUDITORIAS INTERNAS</t>
  </si>
  <si>
    <t>LOS USUARIOS ESTAN LIMITADOS EN LOS SERVICIOS PARA LLEVAR ACABO SUS ACTIVIDADES.</t>
  </si>
  <si>
    <t>AGOSTO-2022</t>
  </si>
  <si>
    <t>ISUFICIENTE ANCHO DE BANDA PARA CUBRIR LAS NECESAIDADES PLENAS DE DE LOS USUARIO</t>
  </si>
  <si>
    <t>GESTIONAR EL INCREMENTO A UN 15% MAS DE ANCHO DE BANDA</t>
  </si>
  <si>
    <t>SEGUIR LIMITANDO A LOS USUARIOS A LO QUE SE CUENTA</t>
  </si>
  <si>
    <t>QUE LOS USURARIO CUENTEN CON EL ANCHO DE BANDA ADECUADO PARA QUE PUEDAN REALIZAR SUS ACTIVIDAES DE MANERA PLENA</t>
  </si>
  <si>
    <t>CENTRO DE COMPUTO</t>
  </si>
  <si>
    <t>CONTRATO DE INVREMENTO DEL SERVICO DE ANCHO DE BANDA</t>
  </si>
  <si>
    <t>PRESTAMO EXTERNO BIBLIOGRÁFICO</t>
  </si>
  <si>
    <t>INCUMPLIMIENTO EN LA DEVOLUCIÓN DEL MATERIAL BIBLIOGRÁFICO</t>
  </si>
  <si>
    <t>MAYO 2023</t>
  </si>
  <si>
    <t>PRÉSTAMO EXTERNO A ESTUDIANTES Y DOCENTES</t>
  </si>
  <si>
    <t>APLICAR REGLAMENTO DEL CENTRO DE INFORMACIÓN</t>
  </si>
  <si>
    <t>VIGENCIA SEGÚN RERGLAMENTO</t>
  </si>
  <si>
    <t>DISMINUYE OFERTA DEL SERVICIO</t>
  </si>
  <si>
    <t>ACEPTA EL RIESGO, DECISIÓN DIRECTIVA. YA QUE SE TIENEN MÁS EJEMPLARES</t>
  </si>
  <si>
    <t>ACCIÓN CORRECTIVA, APLICAR REGLAMENTO DE CENTRO DE INFORMACIÓN</t>
  </si>
  <si>
    <t>CENTRO DE INFORMACIÓN</t>
  </si>
  <si>
    <t>Listado de personas con adeudo de bibliografía y/o el cotejo de entregado en el centro de información</t>
  </si>
  <si>
    <t>FALTA DE ATENCIÓN A LOS USUARIOS</t>
  </si>
  <si>
    <t>HORARIOS REDUCIDOS Y FALTA DE PERSONAL</t>
  </si>
  <si>
    <t>AMPLIAR HORARIOS DE SERVICIO CON PERSONAL O SERVICIO SOCIAL</t>
  </si>
  <si>
    <t>QUEJAS DEL USUARIO Y BAJO INDICE EN LAS AUDITORÍAS DE SERVICIO</t>
  </si>
  <si>
    <t>AMPLIACIÓN DE HORARIOS DE ATENCIÓN</t>
  </si>
  <si>
    <t>DEPARTAMENTOS CON ATENCIÓN EN VENTANILLA</t>
  </si>
  <si>
    <t>PUBLICACIÓN DE HORARIOS DE ATENCIÓN AMPLIADOS</t>
  </si>
  <si>
    <t>INCREMENTO DE CUOTAS DE LOS SERVICIOS</t>
  </si>
  <si>
    <t>FALTA DE ASPIRANTES POR LA UBICACIÓN DEL TEC</t>
  </si>
  <si>
    <t>ALTO</t>
  </si>
  <si>
    <t>INFLACIÓN DEL PAÍS</t>
  </si>
  <si>
    <t>INSEGURIDAD Y FALTA DE VIGILANCIA POLICIAL MUNICIPAL</t>
  </si>
  <si>
    <t>FALTA DE CREACIÓN DE PLAZAS PARA CONTRATACIÓN DE NUEVO PERSONAL</t>
  </si>
  <si>
    <t>CADA AÑO</t>
  </si>
  <si>
    <t>NO CONTAR CON PERSONAL SUFICIENTE PARA LA ATENCIÓN A ESTUDIANTES</t>
  </si>
  <si>
    <t>ENVÍO DE ESTRUCTURA EDUCATIVA CON LAS NECESIDADES PARA LA GESTIÓN DE PLAZAS</t>
  </si>
  <si>
    <t>NO CUBRIR NECESIDADES DOCENTES Y ADMINISTRATIVAS</t>
  </si>
  <si>
    <t>LOGRAR CONTAR CON PLAZAS PARA CUBRIR NECESIDADES</t>
  </si>
  <si>
    <t>ALTA DIRECCIÓN / RECURSOS HUMANOS</t>
  </si>
  <si>
    <t>CONVOCATORIAS, FUP, TRÁMITES</t>
  </si>
  <si>
    <t>NO SE PODRÍA ATENDER UN SUCESO NATURAL / SINIESTRO</t>
  </si>
  <si>
    <t>MAYO DE 2023</t>
  </si>
  <si>
    <t>FALTA DE CURSOS DE CAPACITACIÓN AL PERSONAL</t>
  </si>
  <si>
    <t>CURSOS DE CAPACITACIÓN PARA LA INSTALACIÓN DEL COMISIÓN MIXTA</t>
  </si>
  <si>
    <t>NO SE CONFORMA LA COMISIÓN MIXTA DE SEGURIDAD E HIGIENE</t>
  </si>
  <si>
    <t>INTEGRACIÓN DE LA COMISIÓN</t>
  </si>
  <si>
    <t>RECURSOS MATERIALES, RECURSOS HUMANOS Y SUBDIRECCIÓN ADMINISTRATIVA</t>
  </si>
  <si>
    <t>ENERO DE 2024</t>
  </si>
  <si>
    <t>ACTA CONSTITUTIVA DE LA COMISIÓN</t>
  </si>
  <si>
    <t>DAÑO EN LA INFRAESTRUCTURA EN LA BASE DE LOS EDIFICIOS</t>
  </si>
  <si>
    <t>PLAGA NATURAL EN LA ZONA</t>
  </si>
  <si>
    <t>BUSCAR APOYO PARA ELIMINAR LA PLAGA</t>
  </si>
  <si>
    <t>DAÑOS INFRAESTRUCTURA GRAVES</t>
  </si>
  <si>
    <t>USO DE PLAGUICIDAS PARA EXTERMINAR LA PLAGA</t>
  </si>
  <si>
    <t>SUBDIRECCION ADMINISTRATIVA Y RECURSOS MATERIALES</t>
  </si>
  <si>
    <t>FOTOGRAFÍAS DE LA FUMIGACIÓN Y DESECHO DE LA PLAGA</t>
  </si>
  <si>
    <t>CAMBIOS GUBERNAMENTALES</t>
  </si>
  <si>
    <t>ACTUALIZACIÓN DE CAMBIOS EN TRÁMITES</t>
  </si>
  <si>
    <t>AFECTACIÓN DEL PERSONAL</t>
  </si>
  <si>
    <t>ACTUALIZARSE CONSTANTEMENTE EN LAS MODIFICACIONES A LA LEY</t>
  </si>
  <si>
    <t>SUBDIRECCION ADMINISTRATIVA Y RECURSOS HUMANOS</t>
  </si>
  <si>
    <t>TRÁMITE REALIZADO</t>
  </si>
  <si>
    <t>MALOS ENTENDIDOS Y NO LOGRAR OBJETIVOS INSTITUCIONALES</t>
  </si>
  <si>
    <t>FALTA DE COMUNICACIÓN INSTITUCIONAL DE LAS ACTIVIDES ENTRE LAS ÁREAS</t>
  </si>
  <si>
    <t>MANEJO DE LA INFORMACIÓN POR LOS MEDIOS INSTITUCIONALES/REUNIONES</t>
  </si>
  <si>
    <t>NO LOGRAR OBEJTIVOS INSTITUCIONALES Y PERJUDICA EL AMBIENTE LABORAL</t>
  </si>
  <si>
    <t>REUNIONES PERIÓDICAS Y  ATENDER OTROS MEDIOS DE COMUNICACIÓN</t>
  </si>
  <si>
    <t>UNIDAD DIRECTIVA</t>
  </si>
  <si>
    <t>CORREOS, MENSAJES DE WHATSAPP Y REUNIONES PERIÓDICAS</t>
  </si>
  <si>
    <t>ESTAR ATENTO A LOS CAMBIOS</t>
  </si>
  <si>
    <t>AFECTACIÓN DE LAS PARTES INTERESADAS</t>
  </si>
  <si>
    <t>INCREMENTO DE CUOTAS DE ACUERDO A LA INFLACIÓN</t>
  </si>
  <si>
    <t>COMITÉ DE PLANEACIÓN</t>
  </si>
  <si>
    <t>LISTA DE COSTOS DE LOS SERVICIOS</t>
  </si>
  <si>
    <t>TEMOR DEL ESTUDIANTE PARA IR/VENIR AL TEC</t>
  </si>
  <si>
    <t>SOLICITUD DE MÁS VIGILANCIA Y MÁS ILUMINACIÓN AL AYUNTAMIENTO</t>
  </si>
  <si>
    <t>RONDINES DE VIGILANCIA MÁS FRECUENTES</t>
  </si>
  <si>
    <t>ALTA DIRECCIÓN</t>
  </si>
  <si>
    <t>SOLICITUD AL MUNICIPIO</t>
  </si>
  <si>
    <t>BAJAR EL NIVEL DE TIPO DE PLANTEL</t>
  </si>
  <si>
    <t>PANDEMIA, ALTA REPROBACIÓN, OFERTA EDUCATIVA DIFERENTE</t>
  </si>
  <si>
    <t>FUENTE DE RIESGO:                                     ANÁLISIS FODA                                          PROCESO/PROCEDIMIENTO                         AREA</t>
  </si>
  <si>
    <t xml:space="preserve"> MENOS ASPIRANTES A NUEVO INGRESO</t>
  </si>
  <si>
    <t xml:space="preserve">UBICACIÓN DE LA UdeG CON OFERTA EDUCATIVA AMPLIA, ASÍ COMO LA UNID Y CARRERAS EN LÍNEA DE OTRAS IES </t>
  </si>
  <si>
    <t>OFERTAR UNA CARRERA EN LÍNEA DE NUESTRA OFERTA EDUCATIVA</t>
  </si>
  <si>
    <t>PÉRDIDA DE UN MERCADO QUE YA SE ENCUENTRA LABORANDO</t>
  </si>
  <si>
    <t>APERTURA DE CARRERA EN LÍNEA</t>
  </si>
  <si>
    <t>ÁREA ACADÉMICA</t>
  </si>
  <si>
    <t>AUTORIZACIÓN DE CARRERA EN LÍNEA POR TECNM</t>
  </si>
  <si>
    <t>FALTA DE INTERÉS EN PRACTICA DE LA DISCIPLINA PROGRAMADA</t>
  </si>
  <si>
    <t>IDENTIFICAR ESTUDIANTES PARA INTEGRAR LOS GRUPOS REPRESENTATIVOS DEL ITO</t>
  </si>
  <si>
    <t>CIERRE DE DISCIPLINA EN EL PERIODO O NO HAYA GRUPO REPRESENTATIVO</t>
  </si>
  <si>
    <t xml:space="preserve">REINSCRIPCION A LAS DISCIPLINAS PROGRAMADAS </t>
  </si>
  <si>
    <t>Solicitud de inscripción, listado de asistencia de alumnos a las disciplinas programadas, constancias de terminación, constancias de participación, etc.</t>
  </si>
  <si>
    <t>GESTIONAR LA APERTURA DE UN PROGRAMA EN LÍNEA, NUEVAS ESTRATEGIAS EN PROMOTEC, BAJAR EL ÍNDICE DE REPROBACIÓN</t>
  </si>
  <si>
    <t>NO SE CUMPLE CON LA CARGA MÍNIMA OBLIGATORIA EN LOS DOCENTES, CIERRE DE CARRERAS</t>
  </si>
  <si>
    <t>PROGRAMA EDUCATIVO EN LÍNEA, PROMOTEC, ASESORÍAS ACADÉMICAS</t>
  </si>
  <si>
    <t>ALTA DIRECCIÓN                         ÁREA ACADÉMICA</t>
  </si>
  <si>
    <t>REPORTE DE ASESORÍAS, PROGRAMA DE PROMOTEC POR DESARROLLO ACADÉMICO</t>
  </si>
  <si>
    <t>NO OFRECER PROYECTOS DE INVESTIGACION  A ESTUDIANTES</t>
  </si>
  <si>
    <t>PRODUCTIVIDAD ACADEMICA DE LOS DOCENTES Y/O INSTITUCIÓN</t>
  </si>
  <si>
    <t>NO EXISTENCIA DE MOVILIDAD</t>
  </si>
  <si>
    <t>CONOCER OTRAS INSTTUCIONES Y SUS ECOCISTEMAS EDUCATIVOS</t>
  </si>
  <si>
    <t xml:space="preserve">GENERAR UN PROGRAMA DOCENTE DE CAPACITACION Y FORMACION PARA REALIZAR INVESTIGACIONES CIENTIFICAS </t>
  </si>
  <si>
    <t>NO ACCEDER A APOYOS ECONOMICOS EN CONVOCATORIAS DE INVESTIGACIÓN</t>
  </si>
  <si>
    <t>REPRORAMAR LA PARTICIPACION EN INVESTIGACIONES</t>
  </si>
  <si>
    <t>JEFATURA ACADEMICA / DESARROLLO ACADEMICO</t>
  </si>
  <si>
    <t xml:space="preserve">LISTAS DE DOCENTES CON INVESTIGACIONES </t>
  </si>
  <si>
    <t xml:space="preserve">GENERAR CONVOCATORIAS EN ACUERDO CON OTROS TECNOLOGICOS PARA MOVILIDAD </t>
  </si>
  <si>
    <t>ANTES DEL INICIO DE CADA SEMESTRE</t>
  </si>
  <si>
    <t>SIN MOVILIDAD</t>
  </si>
  <si>
    <t>GESTIONAR NUEVOS CONVENIOS Y PROMOCIONAR NUEVAMENTE CADA SEMESTRE</t>
  </si>
  <si>
    <t>GESTION TECNOLOGICA Y VINVULACION  / DIV. ESTUDIOS PROFESIONALES</t>
  </si>
  <si>
    <t>INICIO DE CADA SEMESTRE</t>
  </si>
  <si>
    <t>LISTA DE DOCENTES EN MOVILIDA, LISTA DE ESTUDIENTES EN MOVILIDAD</t>
  </si>
  <si>
    <t>MANEJO DE EQUIPOS OBSOLETOS</t>
  </si>
  <si>
    <t>EQUIPOS EN LAS INDUSTRIAS ACTUALIZADOS CON EQUIPOS TECNOLOGICOS</t>
  </si>
  <si>
    <t>CONTINUAL MANEJANDO EQUIPOS OBSOLETOS</t>
  </si>
  <si>
    <t>BUSQUEDA DE CONVENIOS CON EMPRESAS PARA LA UTILIACION DE SU MAQUINARIA O MODELO DE EDUCACION DUAL</t>
  </si>
  <si>
    <t>GESTION TECNOLOGICA Y VINVULACION  /  JEFATURA DEL AREA ACADEMICA</t>
  </si>
  <si>
    <t>LISTA DE PRACTICAS EN EMPRESAS Y/O ESTUDIANTES EN MODELO DE EDUCACION DUAL</t>
  </si>
  <si>
    <t>ATRASO EL AVANCE CURRICULAR</t>
  </si>
  <si>
    <t>DESERCION ESCOLAR</t>
  </si>
  <si>
    <t>ALTO INDICE DE REPROBACION</t>
  </si>
  <si>
    <t>INDENTIFICACION DE MATERIAS CON INDICES ALTOS DE REPROBACION</t>
  </si>
  <si>
    <t>AL INICIAR EL SEMESTRE</t>
  </si>
  <si>
    <t>GENERACION DE ATRASO CURRICULAR</t>
  </si>
  <si>
    <t>GENERACION DE UN PROGRAMA DE ASESORIA ACADEMICA (MATUTOR)</t>
  </si>
  <si>
    <t>JEFATURA DEL AREA ACADEMICA</t>
  </si>
  <si>
    <t>LISTAS DE ESTUDIATES ATENDIDOS VS ESTUDIENTES CON ASIGNATURAS ACREDITADAS</t>
  </si>
  <si>
    <t>DISMINUCION DE LA MATRICULA POR DESERCION ESCOLAR</t>
  </si>
  <si>
    <t>SITUACIONES SOCIOECONOMICAS / PSCOLOGIACAS</t>
  </si>
  <si>
    <t>IDENTIFICACION DE LOS SITUACIONES POSPANDEMIA EN LOS ESTUDIENTES</t>
  </si>
  <si>
    <t>DISMINUCION DE LA MATRICULA DEBIDO A PROBLEMAS PERSONALES</t>
  </si>
  <si>
    <t>BUSQUEDA DE BECAS Y APOYOS ECONOMICOS</t>
  </si>
  <si>
    <t>LISTA DE ESTUDIANTES BENEFICIADOS CON BECAS</t>
  </si>
  <si>
    <t>NO OFERTAR CARRERAS ACORDES A LAS NECESIDADES DEL MERCADO</t>
  </si>
  <si>
    <t>NUEVOS MERCADOS Y EMRESAS DENTRO DE LA REGION</t>
  </si>
  <si>
    <t>OFERTAR NUEVAS OPCIONES DE ESTUDIO ACORDE A LAS TENDENCIAS DE LOS CLIENTES ACTUALES</t>
  </si>
  <si>
    <t>DISMINUCION EN LA MATRICULO DE NUEVO INGRESO</t>
  </si>
  <si>
    <t>DIAGNOSTICOPARA LA CREACION DE NUEVAS CARRERAS EN EL TECNOLOGICO O NUEVAS MODALIDADES DE OFERTA</t>
  </si>
  <si>
    <t>DIAGNISTICO Y PROPUESTAS DE IMPLMENTACION</t>
  </si>
  <si>
    <t>Sigue siendo fortaleza debido a que contamos con los documentos autorizados por el TecNM</t>
  </si>
  <si>
    <t>Los objetivos se consideran pertinentes</t>
  </si>
  <si>
    <t>Los planes y programas de estudios siguen siendo pertinentes en el entorno, los módulos de especialidad siguen vigentes</t>
  </si>
  <si>
    <t>Se dio a conocer en el mes de marzo 2023</t>
  </si>
  <si>
    <t>Existe la evidencia de comunicación en medios informativos institucionales las bolsas de trabajo y becarios para la inserción de nuestros estudiantes. Queremos convertirlo en fortaleza con el trabajo de la CLE (inglés)</t>
  </si>
  <si>
    <t xml:space="preserve">Sigue habiendo déficit de horas en la estructura y no existen plazas para convocar </t>
  </si>
  <si>
    <t>LA PRÓXIMA REVISIÓN SERÁ AL CIERRE DEL AÑO 2023</t>
  </si>
  <si>
    <t>Sigue habiendo buena relación entre las partes</t>
  </si>
  <si>
    <t xml:space="preserve">Debido a dificultades económicas y a la fluctuación del tipo de cambio, la postpandemia por COVID 19,  el impacto es directamente a la matrícula (deserción) y a los apoyos para la infraestructura.
Ajustes presupuestales en la SEP. </t>
  </si>
  <si>
    <t>El factor económico sigue siendo el principal reto para que impacte directamente en la matrícula (deserción), entre otras cosas, por lo que se encontró como riesgo en nuestra matriz</t>
  </si>
  <si>
    <t>Inseguridad. Debido a la postpandemia existe migración de población por necesidad de empleo que generó mucha deserción. Los problemas sociales afectan la contratación de los egresados  por falta de un segundo idioma</t>
  </si>
  <si>
    <t>Ya no es considerado un riesgo, porque la contratación de los egresados sigue fluctuando entre las empresas con las que tenemos convenios.</t>
  </si>
  <si>
    <t xml:space="preserve">Aunque ya se declaró libre de pandemia por covid, los factores tecnológicos no se considera un riesgo como tal, lo vemos como fortaleza por los esquemas de comunicación en la operación del plantel; sin embargo la falta de calidad de internet se ha tomado en cuenta en la matriz del riesgo. </t>
  </si>
  <si>
    <t>Debilidad</t>
  </si>
  <si>
    <t>Está considerado como riesgo la presencia de plaga que está afectando la infraestructura</t>
  </si>
  <si>
    <t>De los factores negativos encontrados, se consideraron en la matriz del riesgo, por lo que será atendido en este semestre mara mitigar el riesgo.</t>
  </si>
  <si>
    <t xml:space="preserve">
Postpandemia por COVID-19 , Cambios en las leyes del ISSSTE, desconocimiento y/o falta de conciencia de la normatividad aplicable vigente</t>
  </si>
  <si>
    <t>1 de 8</t>
  </si>
  <si>
    <t>CAPTACIÓN DE INGRESOS</t>
  </si>
  <si>
    <t>Matriz para la identificación, evaluación y seguimiento de las oportunidades</t>
  </si>
  <si>
    <t>ITO-CA-IT-04-001</t>
  </si>
  <si>
    <t>Referencia a la norma :  9001:2015  6.1</t>
  </si>
  <si>
    <t>AÑO: 2023</t>
  </si>
  <si>
    <t>ORIGEN DE LAS OPORTUNIDADES</t>
  </si>
  <si>
    <t>DESCRIPCIÓN</t>
  </si>
  <si>
    <t xml:space="preserve">NPO= Disponibilidad de recursos x Normatividad x Visión Institucional x Aportación a los objetivos </t>
  </si>
  <si>
    <t>IMPACTO EN EL  PROCESO ESTRATÉGICO</t>
  </si>
  <si>
    <t>ESTRATEGIA</t>
  </si>
  <si>
    <t>HERRAMIENTA/EVIDENCIA PARA REALIZAR EL SEGUIMIENTO</t>
  </si>
  <si>
    <t>EVALUACIÓN</t>
  </si>
  <si>
    <t>VALORACIÓN</t>
  </si>
  <si>
    <t>VIABILIDAD</t>
  </si>
  <si>
    <t>NPO</t>
  </si>
  <si>
    <t>ACCIÓN</t>
  </si>
  <si>
    <t>RESPONSABLE</t>
  </si>
  <si>
    <t>FECHA</t>
  </si>
  <si>
    <t>ANÁLISIS FODA (ALTA DIRECCIÓN)</t>
  </si>
  <si>
    <t>2*3*5*5</t>
  </si>
  <si>
    <t>ALTA</t>
  </si>
  <si>
    <t>Asignación eficaz de los recursos asignados. Desarrollo y cumplimiento de los planes y programas.  Formar profesionistas eficaces con una formación integral, conocimientos actualizados y competentes pertinentes al sector productivo al cual se incorporen</t>
  </si>
  <si>
    <t>Contar con convenios de vinculación con los 3 tipos de gobierno. Asignación eficaz del recurso que se obtenga</t>
  </si>
  <si>
    <t>JUNIO-DICIEMBRE</t>
  </si>
  <si>
    <t>REUNIÓN CON ALTA DIRECCIÓN. MINUTA</t>
  </si>
  <si>
    <t>ANÁLISIS FODA (CIC)</t>
  </si>
  <si>
    <t>2*5*5*5</t>
  </si>
  <si>
    <t>Mayor ingreso propio y atención a la sociedad en general y las partes interesadas pertinentes tales como estudiantes, docentes y personal administrativo y directivo</t>
  </si>
  <si>
    <t>Ofertar los servicios que ofrece la ECE495-21.  Dar inicio con el servicio de cursos de capacitación tanto presenciales como virtuales ECODI-PIDDA</t>
  </si>
  <si>
    <t>VINCULACIÓN-DESARROLLO ACADÉMICO</t>
  </si>
  <si>
    <t xml:space="preserve">VISITAS PROGRAMADAS CON LOS PROCESOS RESPONSABLES/CERTIFICADOS O CONSTANCIAS EMITIDAS </t>
  </si>
  <si>
    <t>ANÁLISIS FODA (VINCULACIÓN-ACADÉMICO)</t>
  </si>
  <si>
    <t>Mayor vinculación con el sector productivo.  Firma de convienios. Capacitar a nuestros estudiantes con habilidades blandas</t>
  </si>
  <si>
    <t>VINCULACIÓN-ACADÉMICO</t>
  </si>
  <si>
    <t>SEGUIMIENTO DE CONVENIOS. CONVENIOS FIRMADOS. NÚMERO DE RESIDENTES INCORPORADOS. SEGUIMIENTO DE EGRESADOS</t>
  </si>
  <si>
    <t>Sentido de pertinencia, prestigio, certidumbre</t>
  </si>
  <si>
    <t>No aplica ninguna acción, ya que somos parte del SISTEMA TECNM, sin embargo realizar las activiades para cumplir con los requerimientos y objetivos del PIID Institucional</t>
  </si>
  <si>
    <t>TODOS LOS PROCESOS</t>
  </si>
  <si>
    <t>ENTREGA DE INFORMES/DOCUMENTOS AL TECNM. TRÁMITES, ETC.</t>
  </si>
  <si>
    <t>ANÁLISIS FODA (ACADÉMICO)</t>
  </si>
  <si>
    <t>2*3*3*3</t>
  </si>
  <si>
    <t>MEDIA</t>
  </si>
  <si>
    <t>rogramas educativos pertinentes y de calidad. Instalaciones competitivas 
Garantía de conclusión de estudios Personal docente actualizado
Personal docente empático con los proyectos institucionales Ambiente propicio para emprender
Estudios de lengua extranjera
Programa de becas
Al egresar pueden contraer un trabajo relacionado con su carrera y que sea bien pagado
Continuar con un posgrado</t>
  </si>
  <si>
    <t>Estudio de Factibilidad para programa de posgrado (a distancia).  Aperturar un programa de licenciatura en línea (Ingeniería Industrial)</t>
  </si>
  <si>
    <t>ACADÉMICO-INGENIERÍA INDUSTRIAL</t>
  </si>
  <si>
    <t>REUNIONES DE ACADÉMIA. MINUTAS. ESTUDIO DE FACTIBILIDAD, ETC.</t>
  </si>
  <si>
    <t>Personal docente empático con los proyectos institucionales, certidumbre, pertinencia, compromiso, trabajo en equipo</t>
  </si>
  <si>
    <t>Realizar acciones para mejorar el nivel académico.  Mejores programas de PROMOTE-CONOCETEC.  Ofrecer becas al talento deportivo y cultural</t>
  </si>
  <si>
    <t>ACADÉMICO-VINCULACIÓN-PLANEACIÓN</t>
  </si>
  <si>
    <t>PROYECTO DE PROMOTEC. CALENDARIO DE VISITAS A ESCUELAS DE EDUCACIÓN MEDIA SUPERIOR/CONOCETE</t>
  </si>
  <si>
    <t>ANÁLISIS FODA (ACADÉMICO-VINCULACIÓN)</t>
  </si>
  <si>
    <t>Profesionistas con una formación integral, conocimientos actualizados y competentes Profesionistas bilingües Profesionistas que sepan trabajar equipo Profesionistas con valoresSe ofrecen cursos de capacitación, actualización y formación docente</t>
  </si>
  <si>
    <t>Aperturar cursos de capacitación en línea para estudiantes y docentes</t>
  </si>
  <si>
    <t>ACADÉMICO</t>
  </si>
  <si>
    <t>PROGRAMA DE CURSOS. CURSOS IMPARTIDOS</t>
  </si>
  <si>
    <t>ANÁLISIS FODA (TODOS LOS PROCESOS)</t>
  </si>
  <si>
    <t>2*3*5*3</t>
  </si>
  <si>
    <t>Alta capacidad de respuesta con sistemas informáticos que atiendan las necesidades operativas-administrativas-académicas</t>
  </si>
  <si>
    <t>Realizar una base de datos. Relizar un Sistema Integral de Información para los servicios de inscripciones, constancias, egresados, etc.</t>
  </si>
  <si>
    <t>ALTA DIRECCIÓN-ACADÉMICO-VINCULACIÓN</t>
  </si>
  <si>
    <t>SII (RUTA CORRECAMINOS)</t>
  </si>
  <si>
    <t>2*3*3*5</t>
  </si>
  <si>
    <t xml:space="preserve">Mayor número de estudiantes con algún tipo de apoyo económico, que coadyuvará a bajar índices de deserción por falta de recurso; motivación, reconocimiento al desempeño escolar, deportivo, etc. </t>
  </si>
  <si>
    <t>Buscar constantemente las convocatorias de becas y publicarlas en el interior del ITO.  Realizar las gestiones necesarias para apoyar a los estudiantes a obtener las becas</t>
  </si>
  <si>
    <t>ACADÉMICO (SERVICIOS ESCOLARES-DESARROLLO ACADÉMICO)</t>
  </si>
  <si>
    <t>CONVOCATORIAS DE BECAS PUBLICADAS Y SU DIFUSIÓN</t>
  </si>
  <si>
    <t>ANÁLISIS FODA (CALIDAD)</t>
  </si>
  <si>
    <t>Mayor conocimiento del SGC, para la toma de conciencia, análisis de indicadores, responsabilidad y autoridad, etc.</t>
  </si>
  <si>
    <t>Realizar un programa de reuniones para el CIC, por proceso estratégico.</t>
  </si>
  <si>
    <t>REUNIONES DEL CIC. MINUTAS</t>
  </si>
  <si>
    <t>15 de junio de 2023</t>
  </si>
  <si>
    <t>Rev. 0</t>
  </si>
  <si>
    <t>Rev.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</si>
</sst>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font>
      <sz val="11"/>
      <color theme="1"/>
      <name val="Calibri"/>
      <family val="2"/>
      <scheme val="minor"/>
    </font>
    <font>
      <sz val="9"/>
      <color indexed="81"/>
      <name val="Tahoma"/>
      <family val="2"/>
    </font>
    <font>
      <sz val="9"/>
      <color theme="1"/>
      <name val="Calibri"/>
      <family val="2"/>
      <scheme val="minor"/>
    </font>
    <font>
      <sz val="10"/>
      <name val="Arial"/>
      <family val="2"/>
    </font>
    <font>
      <sz val="10"/>
      <name val="Arial"/>
      <family val="2"/>
    </font>
    <font>
      <u/>
      <sz val="11"/>
      <color theme="10"/>
      <name val="Calibri"/>
      <family val="2"/>
      <scheme val="minor"/>
    </font>
    <font>
      <b/>
      <sz val="9"/>
      <color indexed="81"/>
      <name val="Tahoma"/>
      <family val="2"/>
    </font>
    <font>
      <b/>
      <sz val="12"/>
      <color theme="1"/>
      <name val="Arial"/>
      <family val="2"/>
    </font>
    <font>
      <sz val="12"/>
      <name val="Arial"/>
      <family val="2"/>
    </font>
    <font>
      <sz val="12"/>
      <color theme="1"/>
      <name val="Arial"/>
      <family val="2"/>
    </font>
    <font>
      <b/>
      <sz val="12"/>
      <color theme="0"/>
      <name val="Arial"/>
      <family val="2"/>
    </font>
    <font>
      <b/>
      <sz val="16"/>
      <color theme="1"/>
      <name val="Arial"/>
      <family val="2"/>
    </font>
    <font>
      <b/>
      <sz val="12"/>
      <color rgb="FFC00000"/>
      <name val="Arial"/>
      <family val="2"/>
    </font>
    <font>
      <b/>
      <sz val="12"/>
      <color rgb="FFFF0000"/>
      <name val="Arial"/>
      <family val="2"/>
    </font>
    <font>
      <sz val="12"/>
      <color theme="0"/>
      <name val="Arial"/>
      <family val="2"/>
    </font>
    <font>
      <b/>
      <sz val="12"/>
      <name val="Arial"/>
      <family val="2"/>
    </font>
    <font>
      <b/>
      <sz val="20"/>
      <color theme="1"/>
      <name val="Arial"/>
      <family val="2"/>
    </font>
    <font>
      <sz val="14"/>
      <color theme="1"/>
      <name val="Arial"/>
      <family val="2"/>
    </font>
    <font>
      <b/>
      <sz val="9"/>
      <color theme="1"/>
      <name val="Arial"/>
      <family val="2"/>
    </font>
    <font>
      <sz val="16"/>
      <color theme="1"/>
      <name val="Arial"/>
      <family val="2"/>
    </font>
    <font>
      <sz val="16"/>
      <color theme="0"/>
      <name val="Arial"/>
      <family val="2"/>
    </font>
    <font>
      <i/>
      <u/>
      <sz val="12"/>
      <color theme="1"/>
      <name val="Arial"/>
      <family val="2"/>
    </font>
    <font>
      <sz val="8"/>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b/>
      <sz val="20"/>
      <color theme="1"/>
      <name val="Calibri"/>
      <family val="2"/>
      <scheme val="minor"/>
    </font>
    <font>
      <b/>
      <sz val="10"/>
      <color indexed="12"/>
      <name val="Arial"/>
      <family val="2"/>
    </font>
    <font>
      <sz val="10"/>
      <color indexed="16"/>
      <name val="Arial"/>
      <family val="2"/>
    </font>
    <font>
      <b/>
      <i/>
      <sz val="10"/>
      <color indexed="8"/>
      <name val="Arial"/>
      <family val="2"/>
    </font>
    <font>
      <sz val="10"/>
      <color indexed="8"/>
      <name val="Arial"/>
      <family val="2"/>
    </font>
    <font>
      <b/>
      <sz val="11"/>
      <color rgb="FF3333FF"/>
      <name val="Calibri"/>
      <family val="2"/>
      <scheme val="minor"/>
    </font>
    <font>
      <b/>
      <sz val="10"/>
      <name val="Arial"/>
      <family val="2"/>
    </font>
    <font>
      <b/>
      <sz val="11"/>
      <color theme="1"/>
      <name val="Arial"/>
      <family val="2"/>
    </font>
    <font>
      <sz val="9"/>
      <color theme="1"/>
      <name val="Arial"/>
      <family val="2"/>
    </font>
    <font>
      <sz val="10"/>
      <color theme="1"/>
      <name val="Arial"/>
      <family val="2"/>
    </font>
    <font>
      <b/>
      <sz val="20"/>
      <name val="Arial"/>
      <family val="2"/>
    </font>
    <font>
      <sz val="11"/>
      <name val="Calibri"/>
      <family val="2"/>
      <scheme val="minor"/>
    </font>
    <font>
      <b/>
      <sz val="18"/>
      <name val="Arial"/>
      <family val="2"/>
    </font>
    <font>
      <b/>
      <sz val="24"/>
      <color theme="1"/>
      <name val="Arial"/>
      <family val="2"/>
    </font>
    <font>
      <b/>
      <sz val="11"/>
      <name val="Century Gothic"/>
      <family val="2"/>
    </font>
    <font>
      <sz val="10"/>
      <name val="Arial Unicode MS"/>
      <family val="2"/>
    </font>
    <font>
      <b/>
      <sz val="9"/>
      <name val="Century Gothic"/>
      <family val="2"/>
    </font>
    <font>
      <b/>
      <sz val="10"/>
      <name val="Arial Unicode MS"/>
    </font>
    <font>
      <b/>
      <sz val="8"/>
      <name val="Century Gothic"/>
      <family val="2"/>
    </font>
    <font>
      <b/>
      <sz val="9"/>
      <color theme="0"/>
      <name val="Century Gothic"/>
      <family val="2"/>
    </font>
    <font>
      <sz val="8"/>
      <name val="Century Gothic"/>
      <family val="2"/>
    </font>
    <font>
      <sz val="8"/>
      <color theme="1" tint="4.9989318521683403E-2"/>
      <name val="Century Gothic"/>
      <family val="2"/>
    </font>
    <font>
      <b/>
      <sz val="8"/>
      <color theme="0"/>
      <name val="Century Gothic"/>
      <family val="2"/>
    </font>
    <font>
      <b/>
      <sz val="22"/>
      <color theme="1"/>
      <name val="Arial"/>
      <family val="2"/>
    </font>
    <font>
      <b/>
      <sz val="14"/>
      <name val="Arial"/>
      <family val="2"/>
    </font>
    <font>
      <b/>
      <sz val="18"/>
      <color theme="1"/>
      <name val="Arial"/>
      <family val="2"/>
    </font>
    <font>
      <b/>
      <sz val="24"/>
      <color theme="0"/>
      <name val="Century Gothic"/>
      <family val="2"/>
    </font>
    <font>
      <b/>
      <sz val="26"/>
      <color theme="0"/>
      <name val="Century Gothic"/>
      <family val="2"/>
    </font>
    <font>
      <b/>
      <sz val="10"/>
      <name val="Century Gothic"/>
      <family val="2"/>
    </font>
    <font>
      <b/>
      <sz val="14"/>
      <name val="Century Gothic"/>
      <family val="2"/>
    </font>
    <font>
      <b/>
      <sz val="36"/>
      <name val="Century Gothic"/>
      <family val="2"/>
    </font>
    <font>
      <sz val="7"/>
      <name val="Century Gothic"/>
      <family val="2"/>
    </font>
    <font>
      <sz val="6"/>
      <name val="Century Gothic"/>
      <family val="2"/>
    </font>
    <font>
      <b/>
      <sz val="26"/>
      <name val="Century Gothic"/>
      <family val="2"/>
    </font>
    <font>
      <sz val="11"/>
      <name val="Century Gothic"/>
      <family val="2"/>
    </font>
    <font>
      <b/>
      <sz val="12"/>
      <name val="Century Gothic"/>
      <family val="2"/>
    </font>
    <font>
      <b/>
      <sz val="16"/>
      <name val="Century Gothic"/>
      <family val="2"/>
    </font>
    <font>
      <sz val="10"/>
      <name val="Century Gothic"/>
      <family val="2"/>
    </font>
    <font>
      <b/>
      <sz val="11"/>
      <color theme="1"/>
      <name val="Century Gothic"/>
      <family val="2"/>
    </font>
    <font>
      <b/>
      <sz val="12"/>
      <color theme="1"/>
      <name val="Century Gothic"/>
      <family val="2"/>
    </font>
    <font>
      <sz val="11"/>
      <color theme="1"/>
      <name val="Century Gothic"/>
      <family val="2"/>
    </font>
  </fonts>
  <fills count="2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6" tint="-0.249977111117893"/>
        <bgColor indexed="64"/>
      </patternFill>
    </fill>
    <fill>
      <patternFill patternType="solid">
        <fgColor theme="1"/>
        <bgColor indexed="64"/>
      </patternFill>
    </fill>
    <fill>
      <patternFill patternType="solid">
        <fgColor theme="7" tint="-0.499984740745262"/>
        <bgColor indexed="64"/>
      </patternFill>
    </fill>
    <fill>
      <patternFill patternType="solid">
        <fgColor theme="0" tint="-0.249977111117893"/>
        <bgColor indexed="64"/>
      </patternFill>
    </fill>
    <fill>
      <patternFill patternType="solid">
        <fgColor rgb="FF00B050"/>
        <bgColor indexed="64"/>
      </patternFill>
    </fill>
    <fill>
      <patternFill patternType="solid">
        <fgColor rgb="FFFFFF00"/>
        <bgColor indexed="64"/>
      </patternFill>
    </fill>
    <fill>
      <patternFill patternType="solid">
        <fgColor rgb="FF0000FF"/>
        <bgColor indexed="64"/>
      </patternFill>
    </fill>
    <fill>
      <patternFill patternType="solid">
        <fgColor rgb="FFAAC896"/>
        <bgColor indexed="64"/>
      </patternFill>
    </fill>
    <fill>
      <patternFill patternType="solid">
        <fgColor rgb="FFD9E5BD"/>
        <bgColor indexed="64"/>
      </patternFill>
    </fill>
    <fill>
      <patternFill patternType="solid">
        <fgColor rgb="FF00FF00"/>
        <bgColor indexed="64"/>
      </patternFill>
    </fill>
    <fill>
      <patternFill patternType="solid">
        <fgColor rgb="FFFF9900"/>
        <bgColor indexed="64"/>
      </patternFill>
    </fill>
    <fill>
      <patternFill patternType="solid">
        <fgColor rgb="FFFFFF96"/>
        <bgColor indexed="64"/>
      </patternFill>
    </fill>
    <fill>
      <patternFill patternType="solid">
        <fgColor rgb="FF6E32A0"/>
        <bgColor indexed="64"/>
      </patternFill>
    </fill>
    <fill>
      <patternFill patternType="solid">
        <fgColor theme="2"/>
        <bgColor indexed="64"/>
      </patternFill>
    </fill>
    <fill>
      <patternFill patternType="solid">
        <fgColor rgb="FF1C6218"/>
        <bgColor indexed="64"/>
      </patternFill>
    </fill>
    <fill>
      <patternFill patternType="solid">
        <fgColor rgb="FFFF0000"/>
        <bgColor indexed="64"/>
      </patternFill>
    </fill>
    <fill>
      <patternFill patternType="solid">
        <fgColor rgb="FF009900"/>
        <bgColor indexed="64"/>
      </patternFill>
    </fill>
    <fill>
      <patternFill patternType="solid">
        <fgColor theme="7" tint="0.59999389629810485"/>
        <bgColor indexed="64"/>
      </patternFill>
    </fill>
    <fill>
      <patternFill patternType="solid">
        <fgColor rgb="FF056F37"/>
        <bgColor indexed="64"/>
      </patternFill>
    </fill>
  </fills>
  <borders count="60">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medium">
        <color indexed="64"/>
      </left>
      <right style="medium">
        <color indexed="64"/>
      </right>
      <top style="medium">
        <color indexed="64"/>
      </top>
      <bottom style="medium">
        <color indexed="64"/>
      </bottom>
      <diagonal/>
    </border>
    <border>
      <left style="thin">
        <color theme="1" tint="0.499984740745262"/>
      </left>
      <right/>
      <top/>
      <bottom style="thin">
        <color theme="1" tint="0.499984740745262"/>
      </bottom>
      <diagonal/>
    </border>
    <border>
      <left/>
      <right/>
      <top style="thin">
        <color theme="1" tint="0.499984740745262"/>
      </top>
      <bottom/>
      <diagonal/>
    </border>
    <border>
      <left style="thin">
        <color indexed="64"/>
      </left>
      <right style="thin">
        <color indexed="64"/>
      </right>
      <top style="thin">
        <color indexed="64"/>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top style="thin">
        <color theme="4" tint="0.39997558519241921"/>
      </top>
      <bottom style="medium">
        <color theme="4" tint="0.39997558519241921"/>
      </bottom>
      <diagonal/>
    </border>
    <border>
      <left/>
      <right/>
      <top/>
      <bottom style="medium">
        <color theme="4"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theme="1" tint="0.499984740745262"/>
      </right>
      <top/>
      <bottom/>
      <diagonal/>
    </border>
    <border>
      <left/>
      <right style="thin">
        <color theme="1" tint="0.499984740745262"/>
      </right>
      <top style="thin">
        <color theme="1" tint="0.499984740745262"/>
      </top>
      <bottom/>
      <diagonal/>
    </border>
    <border>
      <left style="thin">
        <color auto="1"/>
      </left>
      <right style="thin">
        <color indexed="64"/>
      </right>
      <top style="medium">
        <color indexed="64"/>
      </top>
      <bottom/>
      <diagonal/>
    </border>
    <border>
      <left style="thin">
        <color indexed="64"/>
      </left>
      <right/>
      <top style="medium">
        <color indexed="64"/>
      </top>
      <bottom/>
      <diagonal/>
    </border>
    <border>
      <left style="thin">
        <color indexed="64"/>
      </left>
      <right style="thin">
        <color theme="1" tint="0.499984740745262"/>
      </right>
      <top style="thin">
        <color theme="1" tint="0.499984740745262"/>
      </top>
      <bottom style="thin">
        <color indexed="64"/>
      </bottom>
      <diagonal/>
    </border>
    <border>
      <left/>
      <right/>
      <top/>
      <bottom style="thin">
        <color theme="1" tint="0.499984740745262"/>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top style="medium">
        <color indexed="64"/>
      </top>
      <bottom style="thin">
        <color auto="1"/>
      </bottom>
      <diagonal/>
    </border>
  </borders>
  <cellStyleXfs count="7">
    <xf numFmtId="0" fontId="0" fillId="0" borderId="0"/>
    <xf numFmtId="0" fontId="3" fillId="0" borderId="0"/>
    <xf numFmtId="0" fontId="4" fillId="0" borderId="0"/>
    <xf numFmtId="0" fontId="5" fillId="0" borderId="0" applyNumberFormat="0" applyFill="0" applyBorder="0" applyAlignment="0" applyProtection="0"/>
    <xf numFmtId="0" fontId="3" fillId="0" borderId="0"/>
    <xf numFmtId="0" fontId="3" fillId="0" borderId="0"/>
    <xf numFmtId="0" fontId="3" fillId="0" borderId="0"/>
  </cellStyleXfs>
  <cellXfs count="377">
    <xf numFmtId="0" fontId="0" fillId="0" borderId="0" xfId="0"/>
    <xf numFmtId="0" fontId="2" fillId="0" borderId="0" xfId="0" applyFont="1"/>
    <xf numFmtId="0" fontId="9" fillId="0" borderId="0" xfId="0" applyFont="1"/>
    <xf numFmtId="0" fontId="7" fillId="0" borderId="0" xfId="0" applyFont="1"/>
    <xf numFmtId="0" fontId="7" fillId="0" borderId="0" xfId="0" applyFont="1" applyAlignment="1">
      <alignment vertical="center" wrapText="1"/>
    </xf>
    <xf numFmtId="0" fontId="9" fillId="0" borderId="0" xfId="0" applyFont="1" applyAlignment="1">
      <alignment wrapText="1"/>
    </xf>
    <xf numFmtId="0" fontId="12" fillId="0" borderId="0" xfId="0" applyFont="1" applyAlignment="1">
      <alignment vertical="center" wrapText="1"/>
    </xf>
    <xf numFmtId="0" fontId="13" fillId="0" borderId="0" xfId="0" applyFont="1"/>
    <xf numFmtId="0" fontId="9" fillId="0" borderId="0" xfId="0" applyFont="1" applyAlignment="1">
      <alignment vertical="center" wrapText="1"/>
    </xf>
    <xf numFmtId="0" fontId="12" fillId="0" borderId="0" xfId="0" applyFont="1"/>
    <xf numFmtId="0" fontId="13" fillId="0" borderId="0" xfId="0" applyFont="1" applyAlignment="1">
      <alignment vertical="center"/>
    </xf>
    <xf numFmtId="0" fontId="13" fillId="0" borderId="0" xfId="0" applyFont="1" applyAlignment="1">
      <alignment vertical="center" wrapText="1"/>
    </xf>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horizontal="left"/>
    </xf>
    <xf numFmtId="0" fontId="12" fillId="0" borderId="0" xfId="0" applyFont="1" applyAlignment="1">
      <alignment vertical="center"/>
    </xf>
    <xf numFmtId="0" fontId="13" fillId="0" borderId="0" xfId="0" applyFont="1" applyAlignment="1">
      <alignment wrapText="1"/>
    </xf>
    <xf numFmtId="0" fontId="9" fillId="3" borderId="0" xfId="0" applyFont="1" applyFill="1"/>
    <xf numFmtId="0" fontId="7" fillId="3" borderId="0" xfId="0" applyFont="1" applyFill="1"/>
    <xf numFmtId="0" fontId="8" fillId="0" borderId="0" xfId="0" applyFont="1" applyAlignment="1">
      <alignment vertical="center" wrapText="1"/>
    </xf>
    <xf numFmtId="0" fontId="8" fillId="0" borderId="0" xfId="0" applyFont="1" applyAlignment="1">
      <alignment horizontal="center" vertical="center" wrapText="1"/>
    </xf>
    <xf numFmtId="0" fontId="9" fillId="0" borderId="0" xfId="0" applyFont="1" applyAlignment="1">
      <alignment horizontal="center" vertical="center"/>
    </xf>
    <xf numFmtId="0" fontId="8" fillId="3" borderId="0" xfId="0" applyFont="1" applyFill="1" applyAlignment="1">
      <alignment vertical="center" wrapText="1"/>
    </xf>
    <xf numFmtId="0" fontId="15" fillId="3" borderId="1" xfId="0" applyFont="1" applyFill="1" applyBorder="1" applyAlignment="1">
      <alignment horizontal="center" vertical="center"/>
    </xf>
    <xf numFmtId="0" fontId="8" fillId="3" borderId="1" xfId="0" applyFont="1" applyFill="1" applyBorder="1" applyAlignment="1">
      <alignment horizontal="left" vertical="center" wrapText="1"/>
    </xf>
    <xf numFmtId="0" fontId="15" fillId="3" borderId="1" xfId="0" applyFont="1" applyFill="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xf>
    <xf numFmtId="0" fontId="9" fillId="0" borderId="0" xfId="0" applyFont="1" applyAlignment="1">
      <alignment horizontal="center"/>
    </xf>
    <xf numFmtId="0" fontId="9" fillId="0" borderId="0" xfId="0" applyFont="1" applyAlignment="1">
      <alignment horizontal="right"/>
    </xf>
    <xf numFmtId="0" fontId="18" fillId="0" borderId="0" xfId="0" applyFont="1" applyAlignment="1">
      <alignment vertical="top" wrapText="1"/>
    </xf>
    <xf numFmtId="0" fontId="8" fillId="3" borderId="6" xfId="0" applyFont="1" applyFill="1" applyBorder="1" applyAlignment="1">
      <alignment horizontal="left" vertical="center" wrapText="1"/>
    </xf>
    <xf numFmtId="0" fontId="15" fillId="3" borderId="8" xfId="0" applyFont="1" applyFill="1" applyBorder="1" applyAlignment="1">
      <alignment horizontal="center" vertical="center"/>
    </xf>
    <xf numFmtId="0" fontId="8" fillId="2" borderId="1" xfId="0" applyFont="1" applyFill="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vertical="top" wrapText="1"/>
    </xf>
    <xf numFmtId="0" fontId="9" fillId="0" borderId="5" xfId="0" applyFont="1" applyBorder="1" applyAlignment="1">
      <alignment vertical="center" wrapText="1"/>
    </xf>
    <xf numFmtId="0" fontId="8" fillId="2" borderId="4" xfId="0" applyFont="1" applyFill="1" applyBorder="1" applyAlignment="1">
      <alignment horizontal="center" vertical="center"/>
    </xf>
    <xf numFmtId="0" fontId="7" fillId="0" borderId="0" xfId="0" applyFont="1" applyAlignment="1">
      <alignment vertical="center"/>
    </xf>
    <xf numFmtId="0" fontId="7" fillId="0" borderId="0" xfId="0" applyFont="1" applyAlignment="1">
      <alignment wrapText="1"/>
    </xf>
    <xf numFmtId="0" fontId="8" fillId="0" borderId="0" xfId="3" applyFont="1" applyBorder="1" applyAlignment="1"/>
    <xf numFmtId="0" fontId="19" fillId="0" borderId="0" xfId="0" applyFont="1"/>
    <xf numFmtId="0" fontId="0" fillId="0" borderId="0" xfId="0" applyAlignment="1">
      <alignment horizontal="right"/>
    </xf>
    <xf numFmtId="0" fontId="16" fillId="0" borderId="0" xfId="0" applyFont="1" applyAlignment="1">
      <alignment vertical="center"/>
    </xf>
    <xf numFmtId="0" fontId="11" fillId="0" borderId="0" xfId="0" applyFont="1" applyAlignment="1">
      <alignment vertical="center"/>
    </xf>
    <xf numFmtId="0" fontId="9" fillId="0" borderId="0" xfId="0" applyFont="1" applyAlignment="1">
      <alignment vertical="top"/>
    </xf>
    <xf numFmtId="0" fontId="9" fillId="2" borderId="1" xfId="0" applyFont="1" applyFill="1" applyBorder="1" applyAlignment="1">
      <alignment horizontal="center" vertical="center"/>
    </xf>
    <xf numFmtId="0" fontId="11" fillId="0" borderId="0" xfId="0" applyFont="1" applyAlignment="1">
      <alignment vertical="top" wrapText="1"/>
    </xf>
    <xf numFmtId="0" fontId="0" fillId="0" borderId="0" xfId="0" applyAlignment="1">
      <alignment vertical="top"/>
    </xf>
    <xf numFmtId="0" fontId="0" fillId="0" borderId="0" xfId="0" applyAlignment="1">
      <alignment horizontal="center"/>
    </xf>
    <xf numFmtId="0" fontId="26" fillId="0" borderId="0" xfId="0" applyFont="1" applyAlignment="1">
      <alignment horizontal="center"/>
    </xf>
    <xf numFmtId="0" fontId="23" fillId="0" borderId="0" xfId="0" applyFont="1"/>
    <xf numFmtId="0" fontId="0" fillId="0" borderId="0" xfId="0" applyAlignment="1">
      <alignment horizontal="center" vertical="center" wrapText="1"/>
    </xf>
    <xf numFmtId="0" fontId="23" fillId="0" borderId="7" xfId="0" applyFont="1" applyBorder="1" applyAlignment="1">
      <alignment horizontal="center" vertical="center" wrapText="1"/>
    </xf>
    <xf numFmtId="0" fontId="23" fillId="0" borderId="21" xfId="0" applyFont="1" applyBorder="1"/>
    <xf numFmtId="0" fontId="0" fillId="0" borderId="0" xfId="0" applyAlignment="1">
      <alignment vertical="center" wrapText="1"/>
    </xf>
    <xf numFmtId="0" fontId="27" fillId="0" borderId="0" xfId="6" applyFont="1" applyAlignment="1">
      <alignment horizontal="justify" vertical="top" wrapText="1"/>
    </xf>
    <xf numFmtId="0" fontId="27" fillId="0" borderId="0" xfId="6" applyFont="1" applyAlignment="1">
      <alignment horizontal="justify" vertical="top"/>
    </xf>
    <xf numFmtId="0" fontId="29" fillId="0" borderId="0" xfId="6" applyFont="1" applyAlignment="1">
      <alignment vertical="top" wrapText="1"/>
    </xf>
    <xf numFmtId="0" fontId="30" fillId="0" borderId="0" xfId="6" applyFont="1" applyAlignment="1">
      <alignment vertical="top" wrapText="1"/>
    </xf>
    <xf numFmtId="0" fontId="31" fillId="0" borderId="0" xfId="0" applyFont="1"/>
    <xf numFmtId="0" fontId="3" fillId="0" borderId="0" xfId="6" applyAlignment="1">
      <alignment horizontal="left" vertical="top" wrapText="1" indent="3"/>
    </xf>
    <xf numFmtId="0" fontId="23" fillId="0" borderId="0" xfId="0" applyFont="1" applyAlignment="1">
      <alignment vertical="center" textRotation="90"/>
    </xf>
    <xf numFmtId="0" fontId="33" fillId="0" borderId="0" xfId="0" applyFont="1" applyAlignment="1">
      <alignment horizontal="right"/>
    </xf>
    <xf numFmtId="0" fontId="7" fillId="7" borderId="1" xfId="0" applyFont="1" applyFill="1" applyBorder="1" applyAlignment="1">
      <alignment horizontal="center" vertical="center"/>
    </xf>
    <xf numFmtId="0" fontId="7" fillId="7" borderId="1" xfId="0" applyFont="1" applyFill="1" applyBorder="1" applyAlignment="1">
      <alignment horizontal="center" vertical="center" wrapText="1"/>
    </xf>
    <xf numFmtId="0" fontId="34"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5" fillId="0" borderId="0" xfId="0" applyFont="1"/>
    <xf numFmtId="0" fontId="3" fillId="0" borderId="0" xfId="0" applyFont="1" applyAlignment="1">
      <alignment vertical="center" wrapText="1"/>
    </xf>
    <xf numFmtId="0" fontId="35" fillId="0" borderId="1" xfId="0" applyFont="1" applyBorder="1" applyAlignment="1">
      <alignment horizontal="center" vertical="center"/>
    </xf>
    <xf numFmtId="0" fontId="35" fillId="0" borderId="1" xfId="0" applyFont="1" applyBorder="1" applyAlignment="1">
      <alignment horizontal="center" vertical="center" wrapText="1"/>
    </xf>
    <xf numFmtId="0" fontId="35" fillId="2" borderId="1" xfId="0" applyFont="1" applyFill="1" applyBorder="1" applyAlignment="1">
      <alignment horizontal="center" vertical="center"/>
    </xf>
    <xf numFmtId="0" fontId="3" fillId="0" borderId="0" xfId="0" applyFont="1" applyAlignment="1">
      <alignment vertical="center"/>
    </xf>
    <xf numFmtId="0" fontId="3" fillId="0" borderId="0" xfId="0" applyFont="1" applyAlignment="1">
      <alignment horizontal="center" vertical="center" wrapText="1"/>
    </xf>
    <xf numFmtId="0" fontId="35" fillId="0" borderId="0" xfId="0" applyFont="1" applyAlignment="1">
      <alignment horizontal="center" vertical="center" wrapText="1"/>
    </xf>
    <xf numFmtId="0" fontId="35" fillId="0" borderId="0" xfId="0" applyFont="1" applyAlignment="1">
      <alignment horizontal="center" vertical="center"/>
    </xf>
    <xf numFmtId="0" fontId="35" fillId="0" borderId="4"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33" xfId="0" applyFont="1" applyBorder="1" applyAlignment="1">
      <alignment horizontal="center" vertical="center"/>
    </xf>
    <xf numFmtId="0" fontId="35" fillId="2" borderId="33" xfId="0" applyFont="1" applyFill="1" applyBorder="1" applyAlignment="1">
      <alignment horizontal="center" vertical="center"/>
    </xf>
    <xf numFmtId="0" fontId="35" fillId="0" borderId="10" xfId="0" applyFont="1" applyBorder="1" applyAlignment="1">
      <alignment horizontal="center" vertical="center" wrapText="1"/>
    </xf>
    <xf numFmtId="0" fontId="8" fillId="0" borderId="0" xfId="0" applyFont="1"/>
    <xf numFmtId="0" fontId="37" fillId="0" borderId="0" xfId="0" applyFont="1"/>
    <xf numFmtId="0" fontId="15" fillId="0" borderId="0" xfId="0" applyFont="1"/>
    <xf numFmtId="0" fontId="24" fillId="0" borderId="0" xfId="0" applyFont="1" applyAlignment="1">
      <alignment horizontal="center"/>
    </xf>
    <xf numFmtId="0" fontId="40" fillId="0" borderId="30" xfId="0" applyFont="1" applyBorder="1" applyAlignment="1">
      <alignment vertical="center" wrapText="1"/>
    </xf>
    <xf numFmtId="0" fontId="40" fillId="0" borderId="34" xfId="0" applyFont="1" applyBorder="1" applyAlignment="1">
      <alignment vertical="center" wrapText="1"/>
    </xf>
    <xf numFmtId="0" fontId="40" fillId="0" borderId="0" xfId="0" applyFont="1" applyAlignment="1">
      <alignment vertical="center" wrapText="1"/>
    </xf>
    <xf numFmtId="0" fontId="41" fillId="0" borderId="0" xfId="1" applyFont="1" applyAlignment="1">
      <alignment vertical="center" wrapText="1"/>
    </xf>
    <xf numFmtId="0" fontId="44" fillId="12" borderId="41" xfId="1" applyFont="1" applyFill="1" applyBorder="1" applyAlignment="1">
      <alignment horizontal="center" vertical="center" wrapText="1"/>
    </xf>
    <xf numFmtId="0" fontId="44" fillId="12" borderId="10" xfId="1" applyFont="1" applyFill="1" applyBorder="1" applyAlignment="1">
      <alignment horizontal="center" vertical="center" wrapText="1"/>
    </xf>
    <xf numFmtId="0" fontId="44" fillId="12" borderId="42" xfId="1" applyFont="1" applyFill="1" applyBorder="1" applyAlignment="1">
      <alignment horizontal="center" vertical="center" wrapText="1"/>
    </xf>
    <xf numFmtId="0" fontId="44" fillId="12" borderId="43" xfId="1" applyFont="1" applyFill="1" applyBorder="1" applyAlignment="1">
      <alignment horizontal="center" vertical="center" wrapText="1"/>
    </xf>
    <xf numFmtId="0" fontId="44" fillId="12" borderId="44" xfId="1" applyFont="1" applyFill="1" applyBorder="1" applyAlignment="1">
      <alignment horizontal="center" vertical="center" wrapText="1"/>
    </xf>
    <xf numFmtId="0" fontId="44" fillId="12" borderId="39" xfId="1" applyFont="1" applyFill="1" applyBorder="1" applyAlignment="1">
      <alignment horizontal="center" vertical="center" wrapText="1"/>
    </xf>
    <xf numFmtId="0" fontId="44" fillId="12" borderId="40" xfId="1" applyFont="1" applyFill="1" applyBorder="1" applyAlignment="1">
      <alignment horizontal="center" vertical="center" wrapText="1"/>
    </xf>
    <xf numFmtId="0" fontId="46" fillId="0" borderId="10" xfId="1" applyFont="1" applyBorder="1" applyAlignment="1">
      <alignment horizontal="center" vertical="center" wrapText="1"/>
    </xf>
    <xf numFmtId="17" fontId="46" fillId="0" borderId="10" xfId="1" applyNumberFormat="1" applyFont="1" applyBorder="1" applyAlignment="1">
      <alignment horizontal="center" vertical="center" wrapText="1"/>
    </xf>
    <xf numFmtId="0" fontId="46" fillId="0" borderId="42" xfId="1" applyFont="1" applyBorder="1" applyAlignment="1">
      <alignment horizontal="center" vertical="center" wrapText="1"/>
    </xf>
    <xf numFmtId="0" fontId="46" fillId="9" borderId="29" xfId="1" applyFont="1" applyFill="1" applyBorder="1" applyAlignment="1">
      <alignment horizontal="center" vertical="center" wrapText="1"/>
    </xf>
    <xf numFmtId="0" fontId="46" fillId="0" borderId="41" xfId="1" applyFont="1" applyBorder="1" applyAlignment="1">
      <alignment horizontal="center" vertical="center" wrapText="1"/>
    </xf>
    <xf numFmtId="0" fontId="47" fillId="0" borderId="10" xfId="1" applyFont="1" applyBorder="1" applyAlignment="1">
      <alignment horizontal="center" vertical="center" wrapText="1"/>
    </xf>
    <xf numFmtId="0" fontId="47" fillId="9" borderId="29" xfId="1" applyFont="1" applyFill="1" applyBorder="1" applyAlignment="1">
      <alignment horizontal="center" vertical="center" wrapText="1"/>
    </xf>
    <xf numFmtId="0" fontId="47" fillId="0" borderId="42" xfId="1" applyFont="1" applyBorder="1" applyAlignment="1">
      <alignment horizontal="center" vertical="center" wrapText="1"/>
    </xf>
    <xf numFmtId="0" fontId="46" fillId="8" borderId="29" xfId="1" applyFont="1" applyFill="1" applyBorder="1" applyAlignment="1">
      <alignment horizontal="center" vertical="center" wrapText="1"/>
    </xf>
    <xf numFmtId="0" fontId="46" fillId="3" borderId="10" xfId="1" applyFont="1" applyFill="1" applyBorder="1" applyAlignment="1">
      <alignment horizontal="center" vertical="center" wrapText="1"/>
    </xf>
    <xf numFmtId="0" fontId="46" fillId="3" borderId="42" xfId="1" applyFont="1" applyFill="1" applyBorder="1" applyAlignment="1">
      <alignment horizontal="center" vertical="center" wrapText="1"/>
    </xf>
    <xf numFmtId="0" fontId="46" fillId="3" borderId="41" xfId="1" applyFont="1" applyFill="1" applyBorder="1" applyAlignment="1">
      <alignment horizontal="center" vertical="center" wrapText="1"/>
    </xf>
    <xf numFmtId="0" fontId="41" fillId="3" borderId="0" xfId="1" applyFont="1" applyFill="1" applyAlignment="1">
      <alignment vertical="center" wrapText="1"/>
    </xf>
    <xf numFmtId="0" fontId="41" fillId="9" borderId="0" xfId="1" applyFont="1" applyFill="1" applyAlignment="1">
      <alignment vertical="center" wrapText="1"/>
    </xf>
    <xf numFmtId="0" fontId="46" fillId="0" borderId="44" xfId="1" applyFont="1" applyBorder="1" applyAlignment="1">
      <alignment horizontal="center" vertical="center" wrapText="1"/>
    </xf>
    <xf numFmtId="49" fontId="46" fillId="0" borderId="10" xfId="1" applyNumberFormat="1" applyFont="1" applyBorder="1" applyAlignment="1">
      <alignment horizontal="center" vertical="center" wrapText="1"/>
    </xf>
    <xf numFmtId="0" fontId="0" fillId="0" borderId="0" xfId="0" applyAlignment="1">
      <alignment horizontal="center" vertical="center"/>
    </xf>
    <xf numFmtId="0" fontId="51" fillId="0" borderId="0" xfId="0" applyFont="1" applyAlignment="1">
      <alignment horizontal="center" vertical="center"/>
    </xf>
    <xf numFmtId="0" fontId="10" fillId="18" borderId="3" xfId="0" applyFont="1" applyFill="1" applyBorder="1" applyAlignment="1">
      <alignment horizontal="center" vertical="center"/>
    </xf>
    <xf numFmtId="0" fontId="10" fillId="18" borderId="2" xfId="0" applyFont="1" applyFill="1" applyBorder="1" applyAlignment="1">
      <alignment horizontal="center" vertical="center"/>
    </xf>
    <xf numFmtId="0" fontId="10" fillId="18" borderId="9" xfId="0" applyFont="1" applyFill="1" applyBorder="1" applyAlignment="1">
      <alignment horizontal="center" vertical="center"/>
    </xf>
    <xf numFmtId="0" fontId="7" fillId="9" borderId="2" xfId="0" applyFont="1" applyFill="1" applyBorder="1" applyAlignment="1">
      <alignment horizontal="center" vertical="center"/>
    </xf>
    <xf numFmtId="0" fontId="15" fillId="3" borderId="4" xfId="0" applyFont="1" applyFill="1" applyBorder="1" applyAlignment="1">
      <alignment horizontal="center" vertical="center"/>
    </xf>
    <xf numFmtId="0" fontId="8" fillId="0" borderId="1" xfId="0" applyFont="1" applyBorder="1" applyAlignment="1">
      <alignment horizontal="left" vertical="center" wrapText="1"/>
    </xf>
    <xf numFmtId="17" fontId="9" fillId="0" borderId="0" xfId="0" applyNumberFormat="1" applyFont="1"/>
    <xf numFmtId="0" fontId="8" fillId="0" borderId="1" xfId="0" applyFont="1" applyBorder="1" applyAlignment="1">
      <alignment horizontal="left" vertical="center"/>
    </xf>
    <xf numFmtId="0" fontId="8" fillId="3" borderId="10" xfId="0" applyFont="1" applyFill="1" applyBorder="1" applyAlignment="1">
      <alignment horizontal="left" vertical="center" wrapText="1"/>
    </xf>
    <xf numFmtId="0" fontId="10" fillId="10" borderId="3" xfId="0" applyFont="1" applyFill="1" applyBorder="1" applyAlignment="1">
      <alignment horizontal="center" vertical="center"/>
    </xf>
    <xf numFmtId="0" fontId="10" fillId="10" borderId="47" xfId="0" applyFont="1" applyFill="1" applyBorder="1" applyAlignment="1">
      <alignment horizontal="center" vertical="center"/>
    </xf>
    <xf numFmtId="0" fontId="10" fillId="10" borderId="2" xfId="0" applyFont="1" applyFill="1" applyBorder="1" applyAlignment="1">
      <alignment horizontal="center" vertical="center"/>
    </xf>
    <xf numFmtId="0" fontId="10" fillId="19" borderId="2" xfId="0" applyFont="1" applyFill="1" applyBorder="1" applyAlignment="1">
      <alignment horizontal="center" vertical="center"/>
    </xf>
    <xf numFmtId="0" fontId="10" fillId="19" borderId="48" xfId="0" applyFont="1" applyFill="1" applyBorder="1" applyAlignment="1">
      <alignment horizontal="center" vertical="center"/>
    </xf>
    <xf numFmtId="0" fontId="10" fillId="19" borderId="1" xfId="0" applyFont="1" applyFill="1" applyBorder="1" applyAlignment="1">
      <alignment horizontal="center" vertical="center"/>
    </xf>
    <xf numFmtId="0" fontId="15" fillId="3" borderId="3" xfId="0" applyFont="1" applyFill="1" applyBorder="1" applyAlignment="1">
      <alignment horizontal="center" vertical="center"/>
    </xf>
    <xf numFmtId="0" fontId="8" fillId="0" borderId="10" xfId="0" applyFont="1" applyBorder="1"/>
    <xf numFmtId="0" fontId="8" fillId="3" borderId="10" xfId="0" applyFont="1" applyFill="1" applyBorder="1"/>
    <xf numFmtId="0" fontId="8" fillId="0" borderId="10" xfId="0" applyFont="1" applyBorder="1" applyAlignment="1">
      <alignment wrapText="1"/>
    </xf>
    <xf numFmtId="0" fontId="8" fillId="3" borderId="10" xfId="0" applyFont="1" applyFill="1" applyBorder="1" applyAlignment="1">
      <alignment wrapText="1"/>
    </xf>
    <xf numFmtId="0" fontId="15" fillId="3" borderId="2" xfId="0" applyFont="1" applyFill="1" applyBorder="1" applyAlignment="1">
      <alignment horizontal="center" vertical="center" wrapText="1"/>
    </xf>
    <xf numFmtId="0" fontId="8" fillId="0" borderId="10" xfId="0" applyFont="1" applyBorder="1" applyAlignment="1">
      <alignment vertical="center" wrapText="1"/>
    </xf>
    <xf numFmtId="49" fontId="0" fillId="0" borderId="0" xfId="0" applyNumberFormat="1"/>
    <xf numFmtId="0" fontId="46" fillId="20" borderId="10" xfId="1" applyFont="1" applyFill="1" applyBorder="1" applyAlignment="1">
      <alignment horizontal="center" vertical="center" wrapText="1"/>
    </xf>
    <xf numFmtId="0" fontId="46" fillId="9" borderId="10" xfId="1" applyFont="1" applyFill="1" applyBorder="1" applyAlignment="1">
      <alignment horizontal="center" vertical="center" wrapText="1"/>
    </xf>
    <xf numFmtId="0" fontId="42" fillId="9" borderId="44" xfId="1" applyFont="1" applyFill="1" applyBorder="1" applyAlignment="1">
      <alignment vertical="center" wrapText="1"/>
    </xf>
    <xf numFmtId="0" fontId="3" fillId="3" borderId="6" xfId="0" applyFont="1" applyFill="1" applyBorder="1" applyAlignment="1">
      <alignment horizontal="left" vertical="center" wrapText="1"/>
    </xf>
    <xf numFmtId="0" fontId="46" fillId="20" borderId="42" xfId="1" applyFont="1" applyFill="1" applyBorder="1" applyAlignment="1">
      <alignment horizontal="center" vertical="center" wrapText="1"/>
    </xf>
    <xf numFmtId="0" fontId="46" fillId="20" borderId="29" xfId="1" applyFont="1" applyFill="1" applyBorder="1" applyAlignment="1">
      <alignment horizontal="center" vertical="center" wrapText="1"/>
    </xf>
    <xf numFmtId="0" fontId="46" fillId="20" borderId="41" xfId="1" applyFont="1" applyFill="1" applyBorder="1" applyAlignment="1">
      <alignment horizontal="center" vertical="center" wrapText="1"/>
    </xf>
    <xf numFmtId="0" fontId="8" fillId="2" borderId="33" xfId="0" applyFont="1" applyFill="1" applyBorder="1" applyAlignment="1">
      <alignment horizontal="center" vertical="center"/>
    </xf>
    <xf numFmtId="0" fontId="15" fillId="3" borderId="33" xfId="0" applyFont="1" applyFill="1" applyBorder="1" applyAlignment="1">
      <alignment horizontal="center" vertical="center" wrapText="1"/>
    </xf>
    <xf numFmtId="0" fontId="15" fillId="3" borderId="51" xfId="0" applyFont="1" applyFill="1" applyBorder="1" applyAlignment="1">
      <alignment horizontal="center" vertical="center"/>
    </xf>
    <xf numFmtId="0" fontId="57" fillId="3" borderId="10" xfId="1" applyFont="1" applyFill="1" applyBorder="1" applyAlignment="1">
      <alignment horizontal="center" vertical="center" wrapText="1"/>
    </xf>
    <xf numFmtId="0" fontId="57" fillId="3" borderId="42" xfId="1" applyFont="1" applyFill="1" applyBorder="1" applyAlignment="1">
      <alignment horizontal="center" vertical="center" wrapText="1"/>
    </xf>
    <xf numFmtId="17" fontId="46" fillId="20" borderId="10" xfId="1" applyNumberFormat="1" applyFont="1" applyFill="1" applyBorder="1" applyAlignment="1">
      <alignment horizontal="center" vertical="center" wrapText="1"/>
    </xf>
    <xf numFmtId="49" fontId="46" fillId="20" borderId="10" xfId="1" applyNumberFormat="1" applyFont="1" applyFill="1" applyBorder="1" applyAlignment="1">
      <alignment horizontal="center" vertical="center" wrapText="1"/>
    </xf>
    <xf numFmtId="49" fontId="46" fillId="3" borderId="10" xfId="1" applyNumberFormat="1" applyFont="1" applyFill="1" applyBorder="1" applyAlignment="1">
      <alignment horizontal="center" vertical="center" wrapText="1"/>
    </xf>
    <xf numFmtId="0" fontId="46" fillId="22" borderId="29" xfId="1" applyFont="1" applyFill="1" applyBorder="1" applyAlignment="1">
      <alignment horizontal="center" vertical="center" wrapText="1"/>
    </xf>
    <xf numFmtId="0" fontId="57" fillId="0" borderId="42" xfId="1" applyFont="1" applyBorder="1" applyAlignment="1">
      <alignment horizontal="center" vertical="center" wrapText="1"/>
    </xf>
    <xf numFmtId="0" fontId="57" fillId="0" borderId="41" xfId="1" applyFont="1" applyBorder="1" applyAlignment="1">
      <alignment horizontal="center" vertical="center" wrapText="1"/>
    </xf>
    <xf numFmtId="0" fontId="57" fillId="0" borderId="10" xfId="1" applyFont="1" applyBorder="1" applyAlignment="1">
      <alignment horizontal="center" vertical="center" wrapText="1"/>
    </xf>
    <xf numFmtId="17" fontId="46" fillId="3" borderId="10" xfId="1" applyNumberFormat="1" applyFont="1" applyFill="1" applyBorder="1" applyAlignment="1">
      <alignment horizontal="center" vertical="center" wrapText="1"/>
    </xf>
    <xf numFmtId="0" fontId="46" fillId="19" borderId="29" xfId="1" applyFont="1" applyFill="1" applyBorder="1" applyAlignment="1">
      <alignment horizontal="center" vertical="center" wrapText="1"/>
    </xf>
    <xf numFmtId="17" fontId="46" fillId="0" borderId="10" xfId="1" quotePrefix="1" applyNumberFormat="1" applyFont="1" applyBorder="1" applyAlignment="1">
      <alignment horizontal="center" vertical="center" wrapText="1"/>
    </xf>
    <xf numFmtId="0" fontId="58" fillId="3" borderId="10" xfId="1" applyFont="1" applyFill="1" applyBorder="1" applyAlignment="1">
      <alignment horizontal="center" vertical="center" wrapText="1"/>
    </xf>
    <xf numFmtId="0" fontId="57" fillId="3" borderId="41" xfId="1"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2" borderId="33" xfId="0" applyFont="1" applyFill="1" applyBorder="1" applyAlignment="1">
      <alignment horizontal="center" vertical="center" wrapText="1"/>
    </xf>
    <xf numFmtId="0" fontId="26" fillId="0" borderId="0" xfId="0" applyFont="1" applyAlignment="1">
      <alignment horizontal="center" vertical="center"/>
    </xf>
    <xf numFmtId="0" fontId="25" fillId="0" borderId="0" xfId="0" applyFont="1" applyAlignment="1">
      <alignment horizontal="center" vertical="center"/>
    </xf>
    <xf numFmtId="0" fontId="42" fillId="0" borderId="55" xfId="0" applyFont="1" applyBorder="1" applyAlignment="1">
      <alignment horizontal="center" vertical="center" wrapText="1"/>
    </xf>
    <xf numFmtId="0" fontId="42" fillId="0" borderId="56" xfId="0" applyFont="1" applyBorder="1" applyAlignment="1">
      <alignment horizontal="center" vertical="center" wrapText="1"/>
    </xf>
    <xf numFmtId="0" fontId="40" fillId="0" borderId="56" xfId="0" applyFont="1" applyBorder="1" applyAlignment="1">
      <alignment horizontal="center" vertical="center" wrapText="1"/>
    </xf>
    <xf numFmtId="0" fontId="54" fillId="0" borderId="44" xfId="1" applyFont="1" applyBorder="1" applyAlignment="1">
      <alignment horizontal="center" vertical="center" wrapText="1"/>
    </xf>
    <xf numFmtId="0" fontId="61" fillId="0" borderId="44" xfId="1" applyFont="1" applyBorder="1" applyAlignment="1">
      <alignment horizontal="center" vertical="center" wrapText="1"/>
    </xf>
    <xf numFmtId="0" fontId="54" fillId="8" borderId="44" xfId="1" applyFont="1" applyFill="1" applyBorder="1" applyAlignment="1">
      <alignment horizontal="center" vertical="center" wrapText="1"/>
    </xf>
    <xf numFmtId="0" fontId="63" fillId="0" borderId="44" xfId="1" applyFont="1" applyBorder="1" applyAlignment="1">
      <alignment horizontal="center" vertical="center" wrapText="1"/>
    </xf>
    <xf numFmtId="0" fontId="63" fillId="0" borderId="44" xfId="1" applyFont="1" applyBorder="1" applyAlignment="1">
      <alignment horizontal="center" vertical="center"/>
    </xf>
    <xf numFmtId="0" fontId="54" fillId="0" borderId="10" xfId="1" applyFont="1" applyBorder="1" applyAlignment="1">
      <alignment horizontal="center" vertical="center" wrapText="1"/>
    </xf>
    <xf numFmtId="0" fontId="61" fillId="0" borderId="10" xfId="1" applyFont="1" applyBorder="1" applyAlignment="1">
      <alignment horizontal="center" vertical="center" wrapText="1"/>
    </xf>
    <xf numFmtId="0" fontId="63" fillId="0" borderId="10" xfId="1" applyFont="1" applyBorder="1" applyAlignment="1">
      <alignment vertical="center" wrapText="1"/>
    </xf>
    <xf numFmtId="0" fontId="63" fillId="0" borderId="10" xfId="1" applyFont="1" applyBorder="1" applyAlignment="1">
      <alignment horizontal="center" vertical="center" wrapText="1"/>
    </xf>
    <xf numFmtId="0" fontId="64" fillId="0" borderId="10" xfId="0" applyFont="1" applyBorder="1" applyAlignment="1">
      <alignment horizontal="center" vertical="center"/>
    </xf>
    <xf numFmtId="0" fontId="65" fillId="0" borderId="10" xfId="0" applyFont="1" applyBorder="1" applyAlignment="1">
      <alignment horizontal="center" vertical="center"/>
    </xf>
    <xf numFmtId="0" fontId="66" fillId="0" borderId="10" xfId="0" applyFont="1" applyBorder="1" applyAlignment="1">
      <alignment horizontal="center" vertical="center" wrapText="1"/>
    </xf>
    <xf numFmtId="0" fontId="54" fillId="9" borderId="44" xfId="1" applyFont="1" applyFill="1" applyBorder="1" applyAlignment="1">
      <alignment horizontal="center" vertical="center" wrapText="1"/>
    </xf>
    <xf numFmtId="0" fontId="11" fillId="0" borderId="11" xfId="0" applyFont="1" applyBorder="1" applyAlignment="1">
      <alignment horizontal="center" wrapText="1"/>
    </xf>
    <xf numFmtId="0" fontId="20" fillId="4" borderId="11" xfId="0" applyFont="1" applyFill="1" applyBorder="1" applyAlignment="1">
      <alignment horizontal="center" vertical="center"/>
    </xf>
    <xf numFmtId="0" fontId="20" fillId="5" borderId="11" xfId="0" applyFont="1" applyFill="1" applyBorder="1" applyAlignment="1">
      <alignment horizontal="center" vertical="center"/>
    </xf>
    <xf numFmtId="17" fontId="9" fillId="0" borderId="12" xfId="0" applyNumberFormat="1" applyFont="1" applyBorder="1" applyAlignment="1">
      <alignment horizontal="center"/>
    </xf>
    <xf numFmtId="0" fontId="9" fillId="0" borderId="13" xfId="0" applyFont="1"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14" fontId="9" fillId="0" borderId="0" xfId="0" applyNumberFormat="1" applyFont="1" applyAlignment="1">
      <alignment horizontal="center" vertical="center"/>
    </xf>
    <xf numFmtId="0" fontId="9" fillId="0" borderId="0" xfId="0" applyFont="1" applyAlignment="1">
      <alignment horizontal="center"/>
    </xf>
    <xf numFmtId="0" fontId="7" fillId="0" borderId="0" xfId="0" applyFont="1" applyAlignment="1">
      <alignment horizontal="center" wrapText="1"/>
    </xf>
    <xf numFmtId="0" fontId="17" fillId="0" borderId="0" xfId="0" applyFont="1" applyAlignment="1">
      <alignment horizontal="left" vertical="center" wrapText="1"/>
    </xf>
    <xf numFmtId="0" fontId="8" fillId="0" borderId="35" xfId="0" applyFont="1" applyBorder="1" applyAlignment="1">
      <alignment horizontal="center"/>
    </xf>
    <xf numFmtId="0" fontId="8" fillId="0" borderId="36" xfId="0" applyFont="1" applyBorder="1" applyAlignment="1">
      <alignment horizontal="center"/>
    </xf>
    <xf numFmtId="0" fontId="8" fillId="0" borderId="37" xfId="0" applyFont="1" applyBorder="1" applyAlignment="1">
      <alignment horizontal="center"/>
    </xf>
    <xf numFmtId="0" fontId="8" fillId="0" borderId="38" xfId="0" applyFont="1" applyBorder="1" applyAlignment="1">
      <alignment horizontal="center"/>
    </xf>
    <xf numFmtId="0" fontId="8" fillId="0" borderId="39" xfId="0" applyFont="1" applyBorder="1" applyAlignment="1">
      <alignment horizontal="center"/>
    </xf>
    <xf numFmtId="0" fontId="8" fillId="0" borderId="40" xfId="0" applyFont="1" applyBorder="1" applyAlignment="1">
      <alignment horizontal="center"/>
    </xf>
    <xf numFmtId="0" fontId="36" fillId="0" borderId="35" xfId="0" applyFont="1" applyBorder="1" applyAlignment="1">
      <alignment horizontal="left" vertical="center" wrapText="1"/>
    </xf>
    <xf numFmtId="0" fontId="36" fillId="0" borderId="34" xfId="0" applyFont="1" applyBorder="1" applyAlignment="1">
      <alignment horizontal="left" vertical="center" wrapText="1"/>
    </xf>
    <xf numFmtId="0" fontId="36" fillId="0" borderId="36" xfId="0" applyFont="1" applyBorder="1" applyAlignment="1">
      <alignment horizontal="left" vertical="center" wrapText="1"/>
    </xf>
    <xf numFmtId="0" fontId="36" fillId="0" borderId="37" xfId="0" applyFont="1" applyBorder="1" applyAlignment="1">
      <alignment horizontal="left" vertical="center" wrapText="1"/>
    </xf>
    <xf numFmtId="0" fontId="36" fillId="0" borderId="0" xfId="0" applyFont="1" applyAlignment="1">
      <alignment horizontal="left" vertical="center" wrapText="1"/>
    </xf>
    <xf numFmtId="0" fontId="36" fillId="0" borderId="38" xfId="0" applyFont="1" applyBorder="1" applyAlignment="1">
      <alignment horizontal="left" vertical="center" wrapText="1"/>
    </xf>
    <xf numFmtId="0" fontId="7" fillId="0" borderId="0" xfId="0" applyFont="1" applyAlignment="1">
      <alignment horizontal="center" vertical="center"/>
    </xf>
    <xf numFmtId="0" fontId="50" fillId="0" borderId="37" xfId="0" applyFont="1" applyBorder="1" applyAlignment="1">
      <alignment horizontal="center" vertical="center" wrapText="1"/>
    </xf>
    <xf numFmtId="0" fontId="50" fillId="0" borderId="0" xfId="0" applyFont="1" applyAlignment="1">
      <alignment horizontal="center" vertical="center" wrapText="1"/>
    </xf>
    <xf numFmtId="0" fontId="50" fillId="0" borderId="38" xfId="0" applyFont="1" applyBorder="1" applyAlignment="1">
      <alignment horizontal="center" vertical="center" wrapText="1"/>
    </xf>
    <xf numFmtId="0" fontId="50" fillId="0" borderId="39" xfId="0" applyFont="1" applyBorder="1" applyAlignment="1">
      <alignment horizontal="center" vertical="center" wrapText="1"/>
    </xf>
    <xf numFmtId="0" fontId="50" fillId="0" borderId="32" xfId="0" applyFont="1" applyBorder="1" applyAlignment="1">
      <alignment horizontal="center" vertical="center" wrapText="1"/>
    </xf>
    <xf numFmtId="0" fontId="50" fillId="0" borderId="40" xfId="0" applyFont="1" applyBorder="1" applyAlignment="1">
      <alignment horizontal="center" vertical="center" wrapText="1"/>
    </xf>
    <xf numFmtId="0" fontId="38" fillId="0" borderId="10" xfId="0" applyFont="1" applyBorder="1" applyAlignment="1">
      <alignment horizontal="right" vertical="center"/>
    </xf>
    <xf numFmtId="0" fontId="38" fillId="0" borderId="10" xfId="0" applyFont="1" applyBorder="1" applyAlignment="1">
      <alignment horizontal="center" vertical="center"/>
    </xf>
    <xf numFmtId="0" fontId="11" fillId="6" borderId="0" xfId="0" applyFont="1" applyFill="1" applyAlignment="1">
      <alignment horizontal="center" vertical="center"/>
    </xf>
    <xf numFmtId="0" fontId="9" fillId="0" borderId="14" xfId="0" applyFont="1" applyBorder="1" applyAlignment="1">
      <alignment horizontal="center"/>
    </xf>
    <xf numFmtId="0" fontId="9"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xf>
    <xf numFmtId="0" fontId="7" fillId="0" borderId="0" xfId="0" applyFont="1" applyAlignment="1">
      <alignment horizontal="center" vertical="center" wrapText="1"/>
    </xf>
    <xf numFmtId="0" fontId="9" fillId="0" borderId="15" xfId="0" applyFont="1" applyBorder="1" applyAlignment="1">
      <alignment horizontal="center" vertical="top"/>
    </xf>
    <xf numFmtId="0" fontId="7" fillId="0" borderId="0" xfId="0" applyFont="1" applyAlignment="1">
      <alignment horizontal="left" vertical="top" wrapText="1"/>
    </xf>
    <xf numFmtId="0" fontId="7" fillId="9" borderId="52" xfId="0" applyFont="1" applyFill="1" applyBorder="1" applyAlignment="1">
      <alignment horizontal="center" vertical="top" wrapText="1"/>
    </xf>
    <xf numFmtId="0" fontId="14" fillId="0" borderId="0" xfId="0" applyFont="1" applyAlignment="1">
      <alignment horizontal="center" vertical="center"/>
    </xf>
    <xf numFmtId="0" fontId="14" fillId="0" borderId="0" xfId="0" applyFont="1" applyAlignment="1">
      <alignment horizontal="center" vertical="center" wrapText="1"/>
    </xf>
    <xf numFmtId="0" fontId="7" fillId="0" borderId="0" xfId="0" applyFont="1" applyAlignment="1">
      <alignment horizontal="left" vertical="center" wrapText="1"/>
    </xf>
    <xf numFmtId="0" fontId="9" fillId="0" borderId="0" xfId="0" applyFont="1" applyAlignment="1">
      <alignment horizontal="center" vertical="center" wrapText="1"/>
    </xf>
    <xf numFmtId="0" fontId="12" fillId="0" borderId="0" xfId="0" applyFont="1" applyAlignment="1">
      <alignment horizontal="center" vertical="center" wrapText="1"/>
    </xf>
    <xf numFmtId="0" fontId="9" fillId="0" borderId="0" xfId="0" applyFont="1" applyAlignment="1">
      <alignment horizontal="center" wrapText="1"/>
    </xf>
    <xf numFmtId="0" fontId="9" fillId="0" borderId="0" xfId="0" applyFont="1" applyAlignment="1">
      <alignment horizontal="left"/>
    </xf>
    <xf numFmtId="0" fontId="12" fillId="0" borderId="0" xfId="0" applyFont="1" applyAlignment="1">
      <alignment horizontal="left" wrapText="1"/>
    </xf>
    <xf numFmtId="0" fontId="9" fillId="0" borderId="0" xfId="0" applyFont="1" applyAlignment="1">
      <alignment horizontal="left" vertical="top" textRotation="255"/>
    </xf>
    <xf numFmtId="0" fontId="7" fillId="0" borderId="0" xfId="0" applyFont="1" applyAlignment="1">
      <alignment horizontal="left" vertical="center"/>
    </xf>
    <xf numFmtId="0" fontId="49" fillId="0" borderId="0" xfId="0" applyFont="1" applyAlignment="1">
      <alignment horizontal="center" vertical="center" wrapText="1"/>
    </xf>
    <xf numFmtId="0" fontId="8" fillId="0" borderId="0" xfId="0" applyFont="1" applyAlignment="1">
      <alignment horizontal="center" vertical="center" wrapText="1"/>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xf numFmtId="0" fontId="11" fillId="6" borderId="0" xfId="0" applyFont="1" applyFill="1" applyAlignment="1">
      <alignment horizontal="center" vertical="center" wrapText="1"/>
    </xf>
    <xf numFmtId="0" fontId="9" fillId="0" borderId="15" xfId="0" applyFont="1" applyBorder="1" applyAlignment="1">
      <alignment horizontal="center"/>
    </xf>
    <xf numFmtId="0" fontId="11" fillId="17" borderId="10" xfId="0" applyFont="1" applyFill="1" applyBorder="1" applyAlignment="1">
      <alignment horizontal="center" vertical="center"/>
    </xf>
    <xf numFmtId="0" fontId="9" fillId="17" borderId="10" xfId="0" applyFont="1" applyFill="1" applyBorder="1" applyAlignment="1">
      <alignment horizontal="center" vertical="center"/>
    </xf>
    <xf numFmtId="0" fontId="11" fillId="17" borderId="35" xfId="0" applyFont="1" applyFill="1" applyBorder="1" applyAlignment="1">
      <alignment horizontal="center" vertical="center"/>
    </xf>
    <xf numFmtId="0" fontId="11" fillId="17" borderId="34" xfId="0" applyFont="1" applyFill="1" applyBorder="1" applyAlignment="1">
      <alignment horizontal="center" vertical="center"/>
    </xf>
    <xf numFmtId="0" fontId="11" fillId="17" borderId="36" xfId="0" applyFont="1" applyFill="1" applyBorder="1" applyAlignment="1">
      <alignment horizontal="center" vertical="center"/>
    </xf>
    <xf numFmtId="0" fontId="11" fillId="17" borderId="37" xfId="0" applyFont="1" applyFill="1" applyBorder="1" applyAlignment="1">
      <alignment horizontal="center" vertical="center"/>
    </xf>
    <xf numFmtId="0" fontId="11" fillId="17" borderId="0" xfId="0" applyFont="1" applyFill="1" applyAlignment="1">
      <alignment horizontal="center" vertical="center"/>
    </xf>
    <xf numFmtId="0" fontId="11" fillId="17" borderId="38" xfId="0" applyFont="1" applyFill="1" applyBorder="1" applyAlignment="1">
      <alignment horizontal="center" vertical="center"/>
    </xf>
    <xf numFmtId="0" fontId="11" fillId="17" borderId="39" xfId="0" applyFont="1" applyFill="1" applyBorder="1" applyAlignment="1">
      <alignment horizontal="center" vertical="center"/>
    </xf>
    <xf numFmtId="0" fontId="11" fillId="17" borderId="32" xfId="0" applyFont="1" applyFill="1" applyBorder="1" applyAlignment="1">
      <alignment horizontal="center" vertical="center"/>
    </xf>
    <xf numFmtId="0" fontId="11" fillId="17" borderId="40" xfId="0" applyFont="1" applyFill="1" applyBorder="1" applyAlignment="1">
      <alignment horizontal="center" vertical="center"/>
    </xf>
    <xf numFmtId="0" fontId="61" fillId="0" borderId="53" xfId="0" applyFont="1" applyBorder="1" applyAlignment="1">
      <alignment horizontal="center" vertical="center" wrapText="1"/>
    </xf>
    <xf numFmtId="0" fontId="61" fillId="0" borderId="54" xfId="0" applyFont="1" applyBorder="1" applyAlignment="1">
      <alignment horizontal="center" vertical="center" wrapText="1"/>
    </xf>
    <xf numFmtId="0" fontId="0" fillId="0" borderId="16" xfId="0" applyBorder="1" applyAlignment="1">
      <alignment horizontal="center"/>
    </xf>
    <xf numFmtId="0" fontId="0" fillId="0" borderId="18" xfId="0" applyBorder="1" applyAlignment="1">
      <alignment horizontal="center"/>
    </xf>
    <xf numFmtId="0" fontId="0" fillId="0" borderId="22" xfId="0" applyBorder="1" applyAlignment="1">
      <alignment horizontal="center"/>
    </xf>
    <xf numFmtId="0" fontId="0" fillId="0" borderId="26" xfId="0" applyBorder="1" applyAlignment="1">
      <alignment horizontal="center"/>
    </xf>
    <xf numFmtId="0" fontId="0" fillId="0" borderId="25" xfId="0" applyBorder="1" applyAlignment="1">
      <alignment horizontal="center"/>
    </xf>
    <xf numFmtId="0" fontId="0" fillId="0" borderId="24" xfId="0" applyBorder="1" applyAlignment="1">
      <alignment horizontal="center"/>
    </xf>
    <xf numFmtId="0" fontId="39" fillId="0" borderId="16" xfId="0" applyFont="1" applyBorder="1" applyAlignment="1">
      <alignment horizontal="center" vertical="center"/>
    </xf>
    <xf numFmtId="0" fontId="39" fillId="0" borderId="17" xfId="0" applyFont="1" applyBorder="1" applyAlignment="1">
      <alignment horizontal="center" vertical="center"/>
    </xf>
    <xf numFmtId="0" fontId="39" fillId="0" borderId="18" xfId="0" applyFont="1" applyBorder="1" applyAlignment="1">
      <alignment horizontal="center" vertical="center"/>
    </xf>
    <xf numFmtId="0" fontId="39" fillId="0" borderId="25" xfId="0" applyFont="1" applyBorder="1" applyAlignment="1">
      <alignment horizontal="center" vertical="center"/>
    </xf>
    <xf numFmtId="0" fontId="39" fillId="0" borderId="23" xfId="0" applyFont="1" applyBorder="1" applyAlignment="1">
      <alignment horizontal="center" vertical="center"/>
    </xf>
    <xf numFmtId="0" fontId="39" fillId="0" borderId="24" xfId="0" applyFont="1" applyBorder="1" applyAlignment="1">
      <alignment horizontal="center" vertic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6" fillId="0" borderId="21" xfId="0" applyFont="1" applyBorder="1" applyAlignment="1">
      <alignment horizontal="center" vertical="center"/>
    </xf>
    <xf numFmtId="0" fontId="59" fillId="9" borderId="23" xfId="0" applyFont="1" applyFill="1" applyBorder="1" applyAlignment="1">
      <alignment horizontal="left" vertical="center" wrapText="1"/>
    </xf>
    <xf numFmtId="0" fontId="40" fillId="0" borderId="53" xfId="0" applyFont="1" applyBorder="1" applyAlignment="1">
      <alignment horizontal="center" vertical="center" wrapText="1"/>
    </xf>
    <xf numFmtId="0" fontId="40" fillId="0" borderId="54" xfId="0" applyFont="1" applyBorder="1" applyAlignment="1">
      <alignment horizontal="center" vertical="center" wrapText="1"/>
    </xf>
    <xf numFmtId="0" fontId="40" fillId="0" borderId="16" xfId="0" applyFont="1" applyBorder="1" applyAlignment="1">
      <alignment horizontal="center" vertical="center" wrapText="1"/>
    </xf>
    <xf numFmtId="0" fontId="40" fillId="0" borderId="17" xfId="0" applyFont="1" applyBorder="1" applyAlignment="1">
      <alignment horizontal="center" vertical="center" wrapText="1"/>
    </xf>
    <xf numFmtId="0" fontId="40" fillId="0" borderId="25"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18" xfId="0" applyFont="1" applyBorder="1" applyAlignment="1">
      <alignment horizontal="center" vertical="center" wrapText="1"/>
    </xf>
    <xf numFmtId="0" fontId="40" fillId="0" borderId="24" xfId="0" applyFont="1" applyBorder="1" applyAlignment="1">
      <alignment horizontal="center" vertical="center" wrapText="1"/>
    </xf>
    <xf numFmtId="0" fontId="60" fillId="0" borderId="19" xfId="0" applyFont="1" applyBorder="1" applyAlignment="1">
      <alignment horizontal="center" vertical="center" wrapText="1"/>
    </xf>
    <xf numFmtId="0" fontId="60" fillId="0" borderId="20" xfId="0" applyFont="1" applyBorder="1" applyAlignment="1">
      <alignment horizontal="center" vertical="center" wrapText="1"/>
    </xf>
    <xf numFmtId="0" fontId="40" fillId="0" borderId="20" xfId="0" applyFont="1" applyBorder="1" applyAlignment="1">
      <alignment horizontal="center" vertical="center" wrapText="1"/>
    </xf>
    <xf numFmtId="0" fontId="62" fillId="0" borderId="16" xfId="0" applyFont="1" applyBorder="1" applyAlignment="1">
      <alignment horizontal="center" vertical="center" wrapText="1"/>
    </xf>
    <xf numFmtId="0" fontId="62" fillId="0" borderId="17" xfId="0" applyFont="1" applyBorder="1" applyAlignment="1">
      <alignment horizontal="center" vertical="center" wrapText="1"/>
    </xf>
    <xf numFmtId="0" fontId="62" fillId="0" borderId="18" xfId="0" applyFont="1" applyBorder="1" applyAlignment="1">
      <alignment horizontal="center" vertical="center" wrapText="1"/>
    </xf>
    <xf numFmtId="0" fontId="62" fillId="0" borderId="25" xfId="0" applyFont="1" applyBorder="1" applyAlignment="1">
      <alignment horizontal="center" vertical="center" wrapText="1"/>
    </xf>
    <xf numFmtId="0" fontId="62" fillId="0" borderId="23" xfId="0" applyFont="1" applyBorder="1" applyAlignment="1">
      <alignment horizontal="center" vertical="center" wrapText="1"/>
    </xf>
    <xf numFmtId="0" fontId="62" fillId="0" borderId="24" xfId="0" applyFont="1" applyBorder="1" applyAlignment="1">
      <alignment horizontal="center" vertical="center" wrapText="1"/>
    </xf>
    <xf numFmtId="0" fontId="62" fillId="0" borderId="16" xfId="1" applyFont="1" applyBorder="1" applyAlignment="1">
      <alignment horizontal="center" vertical="center" wrapText="1"/>
    </xf>
    <xf numFmtId="0" fontId="62" fillId="0" borderId="17" xfId="1" applyFont="1" applyBorder="1" applyAlignment="1">
      <alignment horizontal="center" vertical="center" wrapText="1"/>
    </xf>
    <xf numFmtId="0" fontId="62" fillId="0" borderId="18" xfId="1" applyFont="1" applyBorder="1" applyAlignment="1">
      <alignment horizontal="center" vertical="center" wrapText="1"/>
    </xf>
    <xf numFmtId="0" fontId="62" fillId="0" borderId="25" xfId="1" applyFont="1" applyBorder="1" applyAlignment="1">
      <alignment horizontal="center" vertical="center" wrapText="1"/>
    </xf>
    <xf numFmtId="0" fontId="62" fillId="0" borderId="23" xfId="1" applyFont="1" applyBorder="1" applyAlignment="1">
      <alignment horizontal="center" vertical="center" wrapText="1"/>
    </xf>
    <xf numFmtId="0" fontId="62" fillId="0" borderId="24" xfId="1" applyFont="1" applyBorder="1" applyAlignment="1">
      <alignment horizontal="center" vertical="center" wrapText="1"/>
    </xf>
    <xf numFmtId="0" fontId="40" fillId="0" borderId="55" xfId="0" applyFont="1" applyBorder="1" applyAlignment="1">
      <alignment horizontal="center" vertical="center" wrapText="1"/>
    </xf>
    <xf numFmtId="0" fontId="40" fillId="0" borderId="56" xfId="0" applyFont="1" applyBorder="1" applyAlignment="1">
      <alignment horizontal="center" vertical="center" wrapText="1"/>
    </xf>
    <xf numFmtId="0" fontId="63" fillId="0" borderId="57" xfId="1" applyFont="1" applyBorder="1" applyAlignment="1">
      <alignment horizontal="center" vertical="center" wrapText="1"/>
    </xf>
    <xf numFmtId="0" fontId="63" fillId="0" borderId="59" xfId="1" applyFont="1" applyBorder="1" applyAlignment="1">
      <alignment horizontal="center" vertical="center" wrapText="1"/>
    </xf>
    <xf numFmtId="0" fontId="63" fillId="0" borderId="58" xfId="1" applyFont="1" applyBorder="1" applyAlignment="1">
      <alignment horizontal="center" vertical="center" wrapText="1"/>
    </xf>
    <xf numFmtId="0" fontId="63" fillId="0" borderId="42" xfId="1" applyFont="1" applyBorder="1" applyAlignment="1">
      <alignment horizontal="center" vertical="center" wrapText="1"/>
    </xf>
    <xf numFmtId="0" fontId="63" fillId="0" borderId="41" xfId="1" applyFont="1" applyBorder="1" applyAlignment="1">
      <alignment horizontal="center" vertical="center" wrapText="1"/>
    </xf>
    <xf numFmtId="0" fontId="63" fillId="0" borderId="42" xfId="1" applyFont="1" applyBorder="1" applyAlignment="1">
      <alignment horizontal="center" vertical="center"/>
    </xf>
    <xf numFmtId="0" fontId="63" fillId="0" borderId="41" xfId="1" applyFont="1" applyBorder="1" applyAlignment="1">
      <alignment horizontal="center" vertical="center"/>
    </xf>
    <xf numFmtId="0" fontId="63" fillId="0" borderId="30" xfId="1" applyFont="1" applyBorder="1" applyAlignment="1">
      <alignment horizontal="center" vertical="center" wrapText="1"/>
    </xf>
    <xf numFmtId="0" fontId="23" fillId="0" borderId="0" xfId="0" applyFont="1" applyAlignment="1">
      <alignment horizontal="center"/>
    </xf>
    <xf numFmtId="0" fontId="24" fillId="0" borderId="0" xfId="0" applyFont="1" applyAlignment="1">
      <alignment horizontal="center"/>
    </xf>
    <xf numFmtId="0" fontId="23" fillId="0" borderId="32" xfId="0" applyFont="1" applyBorder="1" applyAlignment="1">
      <alignment horizontal="center" vertical="center"/>
    </xf>
    <xf numFmtId="0" fontId="23" fillId="0" borderId="19" xfId="0" applyFont="1" applyBorder="1" applyAlignment="1">
      <alignment horizontal="center"/>
    </xf>
    <xf numFmtId="0" fontId="23" fillId="0" borderId="20" xfId="0" applyFont="1" applyBorder="1" applyAlignment="1">
      <alignment horizontal="center"/>
    </xf>
    <xf numFmtId="0" fontId="23" fillId="0" borderId="21" xfId="0" applyFont="1" applyBorder="1" applyAlignment="1">
      <alignment horizontal="center"/>
    </xf>
    <xf numFmtId="0" fontId="23" fillId="0" borderId="16" xfId="0" applyFont="1" applyBorder="1" applyAlignment="1">
      <alignment horizontal="center"/>
    </xf>
    <xf numFmtId="0" fontId="23" fillId="0" borderId="17" xfId="0" applyFont="1" applyBorder="1" applyAlignment="1">
      <alignment horizontal="center"/>
    </xf>
    <xf numFmtId="0" fontId="23" fillId="0" borderId="18" xfId="0" applyFont="1" applyBorder="1" applyAlignment="1">
      <alignment horizontal="center"/>
    </xf>
    <xf numFmtId="0" fontId="33" fillId="0" borderId="16" xfId="0" applyFont="1" applyBorder="1" applyAlignment="1">
      <alignment horizontal="center"/>
    </xf>
    <xf numFmtId="0" fontId="33" fillId="0" borderId="17" xfId="0" applyFont="1" applyBorder="1" applyAlignment="1">
      <alignment horizontal="center"/>
    </xf>
    <xf numFmtId="0" fontId="33" fillId="0" borderId="18" xfId="0" applyFont="1" applyBorder="1" applyAlignment="1">
      <alignment horizontal="center"/>
    </xf>
    <xf numFmtId="0" fontId="33" fillId="0" borderId="22" xfId="0" applyFont="1" applyBorder="1" applyAlignment="1">
      <alignment horizontal="center"/>
    </xf>
    <xf numFmtId="0" fontId="33" fillId="0" borderId="0" xfId="0" applyFont="1" applyAlignment="1">
      <alignment horizontal="center"/>
    </xf>
    <xf numFmtId="0" fontId="33" fillId="0" borderId="26" xfId="0" applyFont="1" applyBorder="1" applyAlignment="1">
      <alignment horizontal="center"/>
    </xf>
    <xf numFmtId="0" fontId="33" fillId="0" borderId="25" xfId="0" applyFont="1" applyBorder="1" applyAlignment="1">
      <alignment horizontal="center"/>
    </xf>
    <xf numFmtId="0" fontId="33" fillId="0" borderId="23" xfId="0" applyFont="1" applyBorder="1" applyAlignment="1">
      <alignment horizontal="center"/>
    </xf>
    <xf numFmtId="0" fontId="33" fillId="0" borderId="24" xfId="0" applyFont="1" applyBorder="1" applyAlignment="1">
      <alignment horizontal="center"/>
    </xf>
    <xf numFmtId="0" fontId="43" fillId="11" borderId="19" xfId="1" applyFont="1" applyFill="1" applyBorder="1" applyAlignment="1">
      <alignment horizontal="center" vertical="center" wrapText="1"/>
    </xf>
    <xf numFmtId="0" fontId="43" fillId="11" borderId="20" xfId="1" applyFont="1" applyFill="1" applyBorder="1" applyAlignment="1">
      <alignment horizontal="center" vertical="center" wrapText="1"/>
    </xf>
    <xf numFmtId="0" fontId="43" fillId="11" borderId="21" xfId="1" applyFont="1" applyFill="1" applyBorder="1" applyAlignment="1">
      <alignment horizontal="center" vertical="center" wrapText="1"/>
    </xf>
    <xf numFmtId="0" fontId="44" fillId="12" borderId="44" xfId="1" applyFont="1" applyFill="1" applyBorder="1" applyAlignment="1">
      <alignment horizontal="center" vertical="center" wrapText="1"/>
    </xf>
    <xf numFmtId="0" fontId="40" fillId="0" borderId="50" xfId="0" applyFont="1" applyBorder="1" applyAlignment="1">
      <alignment horizontal="left" vertical="center" wrapText="1"/>
    </xf>
    <xf numFmtId="0" fontId="40" fillId="0" borderId="17" xfId="0" applyFont="1" applyBorder="1" applyAlignment="1">
      <alignment horizontal="left" vertical="center" wrapText="1"/>
    </xf>
    <xf numFmtId="0" fontId="42" fillId="11" borderId="28" xfId="1" applyFont="1" applyFill="1" applyBorder="1" applyAlignment="1">
      <alignment horizontal="center" vertical="center" wrapText="1"/>
    </xf>
    <xf numFmtId="0" fontId="42" fillId="11" borderId="27" xfId="1" applyFont="1" applyFill="1" applyBorder="1" applyAlignment="1">
      <alignment horizontal="center" vertical="center" wrapText="1"/>
    </xf>
    <xf numFmtId="0" fontId="42" fillId="11" borderId="41" xfId="1" applyFont="1" applyFill="1" applyBorder="1" applyAlignment="1">
      <alignment horizontal="center" vertical="center" wrapText="1"/>
    </xf>
    <xf numFmtId="0" fontId="42" fillId="11" borderId="10" xfId="1" applyFont="1" applyFill="1" applyBorder="1" applyAlignment="1">
      <alignment horizontal="center" vertical="center" wrapText="1"/>
    </xf>
    <xf numFmtId="0" fontId="42" fillId="11" borderId="42" xfId="1" applyFont="1" applyFill="1" applyBorder="1" applyAlignment="1">
      <alignment horizontal="center" vertical="center" wrapText="1"/>
    </xf>
    <xf numFmtId="0" fontId="42" fillId="11" borderId="30" xfId="1" applyFont="1" applyFill="1" applyBorder="1" applyAlignment="1">
      <alignment horizontal="center" vertical="center" wrapText="1"/>
    </xf>
    <xf numFmtId="0" fontId="42" fillId="11" borderId="31" xfId="1" applyFont="1" applyFill="1" applyBorder="1" applyAlignment="1">
      <alignment horizontal="center" vertical="center" wrapText="1"/>
    </xf>
    <xf numFmtId="0" fontId="42" fillId="11" borderId="19" xfId="1" applyFont="1" applyFill="1" applyBorder="1" applyAlignment="1">
      <alignment horizontal="center" vertical="center" wrapText="1"/>
    </xf>
    <xf numFmtId="0" fontId="42" fillId="11" borderId="20" xfId="1" applyFont="1" applyFill="1" applyBorder="1" applyAlignment="1">
      <alignment horizontal="center" vertical="center" wrapText="1"/>
    </xf>
    <xf numFmtId="0" fontId="42" fillId="11" borderId="21" xfId="1" applyFont="1" applyFill="1" applyBorder="1" applyAlignment="1">
      <alignment horizontal="center" vertical="center" wrapText="1"/>
    </xf>
    <xf numFmtId="0" fontId="46" fillId="0" borderId="45" xfId="1" applyFont="1" applyBorder="1" applyAlignment="1">
      <alignment horizontal="center" vertical="center" wrapText="1"/>
    </xf>
    <xf numFmtId="0" fontId="46" fillId="0" borderId="46" xfId="1" applyFont="1" applyBorder="1" applyAlignment="1">
      <alignment horizontal="center" vertical="center" wrapText="1"/>
    </xf>
    <xf numFmtId="0" fontId="46" fillId="0" borderId="44" xfId="1" applyFont="1" applyBorder="1" applyAlignment="1">
      <alignment horizontal="center" vertical="center" wrapText="1"/>
    </xf>
    <xf numFmtId="0" fontId="54" fillId="20" borderId="45" xfId="1" applyFont="1" applyFill="1" applyBorder="1" applyAlignment="1">
      <alignment horizontal="center" vertical="center" textRotation="255" wrapText="1"/>
    </xf>
    <xf numFmtId="0" fontId="54" fillId="20" borderId="46" xfId="1" applyFont="1" applyFill="1" applyBorder="1" applyAlignment="1">
      <alignment horizontal="center" vertical="center" textRotation="255" wrapText="1"/>
    </xf>
    <xf numFmtId="0" fontId="55" fillId="14" borderId="45" xfId="1" applyFont="1" applyFill="1" applyBorder="1" applyAlignment="1">
      <alignment horizontal="center" vertical="center" textRotation="255" wrapText="1"/>
    </xf>
    <xf numFmtId="0" fontId="55" fillId="14" borderId="46" xfId="1" applyFont="1" applyFill="1" applyBorder="1" applyAlignment="1">
      <alignment horizontal="center" vertical="center" textRotation="255" wrapText="1"/>
    </xf>
    <xf numFmtId="0" fontId="55" fillId="14" borderId="44" xfId="1" applyFont="1" applyFill="1" applyBorder="1" applyAlignment="1">
      <alignment horizontal="center" vertical="center" textRotation="255" wrapText="1"/>
    </xf>
    <xf numFmtId="0" fontId="46" fillId="0" borderId="10" xfId="1" applyFont="1" applyBorder="1" applyAlignment="1">
      <alignment horizontal="center" vertical="center" wrapText="1"/>
    </xf>
    <xf numFmtId="0" fontId="53" fillId="10" borderId="49" xfId="1" applyFont="1" applyFill="1" applyBorder="1" applyAlignment="1">
      <alignment horizontal="center" vertical="center" textRotation="255" wrapText="1"/>
    </xf>
    <xf numFmtId="0" fontId="53" fillId="10" borderId="46" xfId="1" applyFont="1" applyFill="1" applyBorder="1" applyAlignment="1">
      <alignment horizontal="center" vertical="center" textRotation="255" wrapText="1"/>
    </xf>
    <xf numFmtId="0" fontId="53" fillId="10" borderId="44" xfId="1" applyFont="1" applyFill="1" applyBorder="1" applyAlignment="1">
      <alignment horizontal="center" vertical="center" textRotation="255" wrapText="1"/>
    </xf>
    <xf numFmtId="0" fontId="56" fillId="21" borderId="45" xfId="1" applyFont="1" applyFill="1" applyBorder="1" applyAlignment="1">
      <alignment horizontal="center" vertical="center" textRotation="255" wrapText="1"/>
    </xf>
    <xf numFmtId="0" fontId="56" fillId="21" borderId="46" xfId="1" applyFont="1" applyFill="1" applyBorder="1" applyAlignment="1">
      <alignment horizontal="center" vertical="center" textRotation="255" wrapText="1"/>
    </xf>
    <xf numFmtId="0" fontId="56" fillId="21" borderId="44" xfId="1" applyFont="1" applyFill="1" applyBorder="1" applyAlignment="1">
      <alignment horizontal="center" vertical="center" textRotation="255" wrapText="1"/>
    </xf>
    <xf numFmtId="0" fontId="52" fillId="16" borderId="45" xfId="1" applyFont="1" applyFill="1" applyBorder="1" applyAlignment="1">
      <alignment horizontal="center" vertical="center" textRotation="255" wrapText="1"/>
    </xf>
    <xf numFmtId="0" fontId="52" fillId="16" borderId="46" xfId="1" applyFont="1" applyFill="1" applyBorder="1" applyAlignment="1">
      <alignment horizontal="center" vertical="center" textRotation="255" wrapText="1"/>
    </xf>
    <xf numFmtId="0" fontId="33" fillId="0" borderId="16" xfId="0" applyFont="1" applyBorder="1" applyAlignment="1">
      <alignment horizontal="center" vertical="center"/>
    </xf>
    <xf numFmtId="0" fontId="33" fillId="0" borderId="17" xfId="0" applyFont="1" applyBorder="1" applyAlignment="1">
      <alignment horizontal="center" vertical="center"/>
    </xf>
    <xf numFmtId="0" fontId="33" fillId="0" borderId="18" xfId="0" applyFont="1" applyBorder="1" applyAlignment="1">
      <alignment horizontal="center" vertical="center"/>
    </xf>
    <xf numFmtId="0" fontId="33" fillId="0" borderId="25" xfId="0" applyFont="1" applyBorder="1" applyAlignment="1">
      <alignment horizontal="center" vertical="center"/>
    </xf>
    <xf numFmtId="0" fontId="33" fillId="0" borderId="23" xfId="0" applyFont="1" applyBorder="1" applyAlignment="1">
      <alignment horizontal="center" vertical="center"/>
    </xf>
    <xf numFmtId="0" fontId="33" fillId="0" borderId="24" xfId="0" applyFont="1" applyBorder="1" applyAlignment="1">
      <alignment horizontal="center" vertical="center"/>
    </xf>
    <xf numFmtId="49" fontId="40" fillId="0" borderId="50" xfId="0" applyNumberFormat="1" applyFont="1" applyBorder="1" applyAlignment="1">
      <alignment horizontal="left" vertical="center" wrapText="1"/>
    </xf>
    <xf numFmtId="49" fontId="40" fillId="0" borderId="17" xfId="0" applyNumberFormat="1" applyFont="1" applyBorder="1" applyAlignment="1">
      <alignment horizontal="left" vertical="center" wrapText="1"/>
    </xf>
    <xf numFmtId="0" fontId="43" fillId="0" borderId="0" xfId="1" applyFont="1" applyAlignment="1">
      <alignment horizontal="center" vertical="center" wrapText="1"/>
    </xf>
    <xf numFmtId="0" fontId="44" fillId="14" borderId="10" xfId="1" applyFont="1" applyFill="1" applyBorder="1" applyAlignment="1">
      <alignment horizontal="center" vertical="center" wrapText="1"/>
    </xf>
    <xf numFmtId="0" fontId="44" fillId="15" borderId="10" xfId="1" applyFont="1" applyFill="1" applyBorder="1" applyAlignment="1">
      <alignment horizontal="center" vertical="center" wrapText="1"/>
    </xf>
    <xf numFmtId="0" fontId="48" fillId="16" borderId="45" xfId="1" applyFont="1" applyFill="1" applyBorder="1" applyAlignment="1">
      <alignment horizontal="center" vertical="center" wrapText="1"/>
    </xf>
    <xf numFmtId="0" fontId="48" fillId="16" borderId="46" xfId="1" applyFont="1" applyFill="1" applyBorder="1" applyAlignment="1">
      <alignment horizontal="center" vertical="center" wrapText="1"/>
    </xf>
    <xf numFmtId="0" fontId="48" fillId="16" borderId="44" xfId="1" applyFont="1" applyFill="1" applyBorder="1" applyAlignment="1">
      <alignment horizontal="center" vertical="center" wrapText="1"/>
    </xf>
    <xf numFmtId="0" fontId="45" fillId="10" borderId="44" xfId="1" applyFont="1" applyFill="1" applyBorder="1" applyAlignment="1">
      <alignment horizontal="center" vertical="center" wrapText="1"/>
    </xf>
    <xf numFmtId="0" fontId="45" fillId="10" borderId="10" xfId="1" applyFont="1" applyFill="1" applyBorder="1" applyAlignment="1">
      <alignment horizontal="center" vertical="center" wrapText="1"/>
    </xf>
    <xf numFmtId="0" fontId="46" fillId="20" borderId="10" xfId="1" applyFont="1" applyFill="1" applyBorder="1" applyAlignment="1">
      <alignment horizontal="center" vertical="center" wrapText="1"/>
    </xf>
    <xf numFmtId="0" fontId="44" fillId="13" borderId="10" xfId="1" applyFont="1" applyFill="1" applyBorder="1" applyAlignment="1">
      <alignment horizontal="center" vertical="center" wrapText="1"/>
    </xf>
    <xf numFmtId="0" fontId="44" fillId="9" borderId="10" xfId="1" applyFont="1" applyFill="1" applyBorder="1" applyAlignment="1">
      <alignment horizontal="center" vertical="center" wrapText="1"/>
    </xf>
    <xf numFmtId="0" fontId="0" fillId="0" borderId="0" xfId="0" applyAlignment="1">
      <alignment horizontal="center" vertical="center" wrapText="1"/>
    </xf>
  </cellXfs>
  <cellStyles count="7">
    <cellStyle name="Hipervínculo" xfId="3" builtinId="8"/>
    <cellStyle name="Normal" xfId="0" builtinId="0"/>
    <cellStyle name="Normal 2" xfId="1" xr:uid="{00000000-0005-0000-0000-000002000000}"/>
    <cellStyle name="Normal 2 2" xfId="2" xr:uid="{00000000-0005-0000-0000-000003000000}"/>
    <cellStyle name="Normal 2 2 2" xfId="5" xr:uid="{00000000-0005-0000-0000-000004000000}"/>
    <cellStyle name="Normal 2 2 3" xfId="4" xr:uid="{00000000-0005-0000-0000-000005000000}"/>
    <cellStyle name="Normal_12 04_PA07_Avance Ahorro_" xfId="6" xr:uid="{A8DBF047-FF35-4D0B-BEE6-8A50B391AC33}"/>
  </cellStyles>
  <dxfs count="144">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056F37"/>
      <color rgb="FF009900"/>
      <color rgb="FFFF9900"/>
      <color rgb="FF0000FF"/>
      <color rgb="FF00009B"/>
      <color rgb="FFDB0318"/>
      <color rgb="FF02B698"/>
      <color rgb="FF00CC66"/>
      <color rgb="FF00CC99"/>
      <color rgb="FF1C62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179199</xdr:rowOff>
    </xdr:from>
    <xdr:to>
      <xdr:col>13</xdr:col>
      <xdr:colOff>0</xdr:colOff>
      <xdr:row>23</xdr:row>
      <xdr:rowOff>50133</xdr:rowOff>
    </xdr:to>
    <xdr:sp macro="" textlink="">
      <xdr:nvSpPr>
        <xdr:cNvPr id="13" name="Rectángulo 12">
          <a:extLst>
            <a:ext uri="{FF2B5EF4-FFF2-40B4-BE49-F238E27FC236}">
              <a16:creationId xmlns:a16="http://schemas.microsoft.com/office/drawing/2014/main" id="{26F0F9C2-1831-4FC5-9570-796F63CFF012}"/>
            </a:ext>
          </a:extLst>
        </xdr:cNvPr>
        <xdr:cNvSpPr/>
      </xdr:nvSpPr>
      <xdr:spPr>
        <a:xfrm>
          <a:off x="0" y="4189725"/>
          <a:ext cx="9992895" cy="2277250"/>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0</xdr:col>
      <xdr:colOff>0</xdr:colOff>
      <xdr:row>28</xdr:row>
      <xdr:rowOff>96839</xdr:rowOff>
    </xdr:from>
    <xdr:to>
      <xdr:col>13</xdr:col>
      <xdr:colOff>0</xdr:colOff>
      <xdr:row>66</xdr:row>
      <xdr:rowOff>108858</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a:off x="0" y="7648803"/>
          <a:ext cx="10613571" cy="7495948"/>
        </a:xfrm>
        <a:prstGeom prst="rect">
          <a:avLst/>
        </a:prstGeom>
        <a:solidFill>
          <a:schemeClr val="accent4">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0</xdr:col>
      <xdr:colOff>16710</xdr:colOff>
      <xdr:row>11</xdr:row>
      <xdr:rowOff>183816</xdr:rowOff>
    </xdr:from>
    <xdr:to>
      <xdr:col>13</xdr:col>
      <xdr:colOff>16710</xdr:colOff>
      <xdr:row>66</xdr:row>
      <xdr:rowOff>123826</xdr:rowOff>
    </xdr:to>
    <xdr:sp macro="" textlink="">
      <xdr:nvSpPr>
        <xdr:cNvPr id="9" name="Triángulo rectángulo 8">
          <a:extLst>
            <a:ext uri="{FF2B5EF4-FFF2-40B4-BE49-F238E27FC236}">
              <a16:creationId xmlns:a16="http://schemas.microsoft.com/office/drawing/2014/main" id="{00000000-0008-0000-0000-000009000000}"/>
            </a:ext>
          </a:extLst>
        </xdr:cNvPr>
        <xdr:cNvSpPr/>
      </xdr:nvSpPr>
      <xdr:spPr>
        <a:xfrm>
          <a:off x="16710" y="4194342"/>
          <a:ext cx="9992895" cy="10618037"/>
        </a:xfrm>
        <a:prstGeom prst="rtTriangle">
          <a:avLst/>
        </a:prstGeom>
        <a:solidFill>
          <a:schemeClr val="tx1">
            <a:lumMod val="95000"/>
            <a:lumOff val="5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0</xdr:col>
      <xdr:colOff>126999</xdr:colOff>
      <xdr:row>47</xdr:row>
      <xdr:rowOff>129267</xdr:rowOff>
    </xdr:from>
    <xdr:to>
      <xdr:col>10</xdr:col>
      <xdr:colOff>735263</xdr:colOff>
      <xdr:row>61</xdr:row>
      <xdr:rowOff>136071</xdr:rowOff>
    </xdr:to>
    <xdr:sp macro="" textlink="">
      <xdr:nvSpPr>
        <xdr:cNvPr id="11" name="CuadroTexto 10">
          <a:extLst>
            <a:ext uri="{FF2B5EF4-FFF2-40B4-BE49-F238E27FC236}">
              <a16:creationId xmlns:a16="http://schemas.microsoft.com/office/drawing/2014/main" id="{00000000-0008-0000-0000-00000B000000}"/>
            </a:ext>
          </a:extLst>
        </xdr:cNvPr>
        <xdr:cNvSpPr txBox="1"/>
      </xdr:nvSpPr>
      <xdr:spPr>
        <a:xfrm>
          <a:off x="126999" y="11208346"/>
          <a:ext cx="8295106" cy="2697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2000" b="1">
              <a:solidFill>
                <a:schemeClr val="bg1"/>
              </a:solidFill>
              <a:latin typeface="Arial" panose="020B0604020202020204" pitchFamily="34" charset="0"/>
              <a:cs typeface="Arial" panose="020B0604020202020204" pitchFamily="34" charset="0"/>
            </a:rPr>
            <a:t>Contenido</a:t>
          </a:r>
        </a:p>
        <a:p>
          <a:endParaRPr lang="es-MX" sz="2000">
            <a:solidFill>
              <a:schemeClr val="bg1"/>
            </a:solidFill>
            <a:latin typeface="Arial" panose="020B0604020202020204" pitchFamily="34" charset="0"/>
            <a:cs typeface="Arial" panose="020B0604020202020204" pitchFamily="34" charset="0"/>
          </a:endParaRPr>
        </a:p>
        <a:p>
          <a:r>
            <a:rPr lang="es-MX" sz="2000" b="1" baseline="0">
              <a:solidFill>
                <a:schemeClr val="bg1"/>
              </a:solidFill>
              <a:latin typeface="Arial" panose="020B0604020202020204" pitchFamily="34" charset="0"/>
              <a:cs typeface="Arial" panose="020B0604020202020204" pitchFamily="34" charset="0"/>
            </a:rPr>
            <a:t>1. </a:t>
          </a:r>
          <a:r>
            <a:rPr lang="es-MX" sz="2000" baseline="0">
              <a:solidFill>
                <a:schemeClr val="bg1"/>
              </a:solidFill>
              <a:latin typeface="Arial" panose="020B0604020202020204" pitchFamily="34" charset="0"/>
              <a:cs typeface="Arial" panose="020B0604020202020204" pitchFamily="34" charset="0"/>
            </a:rPr>
            <a:t>Filosofía organizacional.</a:t>
          </a:r>
        </a:p>
        <a:p>
          <a:r>
            <a:rPr lang="es-MX" sz="2000" baseline="0">
              <a:solidFill>
                <a:schemeClr val="bg1"/>
              </a:solidFill>
              <a:latin typeface="Arial" panose="020B0604020202020204" pitchFamily="34" charset="0"/>
              <a:cs typeface="Arial" panose="020B0604020202020204" pitchFamily="34" charset="0"/>
            </a:rPr>
            <a:t>2. Análisis de cuestiones internas y externas.</a:t>
          </a:r>
          <a:endParaRPr lang="es-MX" sz="2000">
            <a:solidFill>
              <a:schemeClr val="bg1"/>
            </a:solidFill>
            <a:latin typeface="Arial" panose="020B0604020202020204" pitchFamily="34" charset="0"/>
            <a:cs typeface="Arial" panose="020B0604020202020204" pitchFamily="34" charset="0"/>
          </a:endParaRPr>
        </a:p>
        <a:p>
          <a:r>
            <a:rPr lang="es-MX" sz="2000" b="1" baseline="0">
              <a:solidFill>
                <a:schemeClr val="bg1"/>
              </a:solidFill>
              <a:latin typeface="Arial" panose="020B0604020202020204" pitchFamily="34" charset="0"/>
              <a:cs typeface="Arial" panose="020B0604020202020204" pitchFamily="34" charset="0"/>
            </a:rPr>
            <a:t>3. </a:t>
          </a:r>
          <a:r>
            <a:rPr lang="es-MX" sz="2000" baseline="0">
              <a:solidFill>
                <a:schemeClr val="bg1"/>
              </a:solidFill>
              <a:latin typeface="Arial" panose="020B0604020202020204" pitchFamily="34" charset="0"/>
              <a:cs typeface="Arial" panose="020B0604020202020204" pitchFamily="34" charset="0"/>
            </a:rPr>
            <a:t>Identificación de partes interesadas.</a:t>
          </a:r>
        </a:p>
        <a:p>
          <a:r>
            <a:rPr lang="es-MX" sz="2000" b="1" baseline="0">
              <a:solidFill>
                <a:schemeClr val="bg1"/>
              </a:solidFill>
              <a:latin typeface="Arial" panose="020B0604020202020204" pitchFamily="34" charset="0"/>
              <a:cs typeface="Arial" panose="020B0604020202020204" pitchFamily="34" charset="0"/>
            </a:rPr>
            <a:t>4. </a:t>
          </a:r>
          <a:r>
            <a:rPr lang="es-MX" sz="2000" baseline="0">
              <a:solidFill>
                <a:schemeClr val="bg1"/>
              </a:solidFill>
              <a:latin typeface="Arial" panose="020B0604020202020204" pitchFamily="34" charset="0"/>
              <a:cs typeface="Arial" panose="020B0604020202020204" pitchFamily="34" charset="0"/>
            </a:rPr>
            <a:t>Análisis de partes interesadas y sus requisitos.</a:t>
          </a:r>
        </a:p>
        <a:p>
          <a:r>
            <a:rPr lang="es-MX" sz="2000" b="1" baseline="0">
              <a:solidFill>
                <a:schemeClr val="bg1"/>
              </a:solidFill>
              <a:latin typeface="Arial" panose="020B0604020202020204" pitchFamily="34" charset="0"/>
              <a:cs typeface="Arial" panose="020B0604020202020204" pitchFamily="34" charset="0"/>
            </a:rPr>
            <a:t>5. Análisis FODA para la </a:t>
          </a:r>
          <a:r>
            <a:rPr lang="es-MX" sz="2000" b="0" baseline="0">
              <a:solidFill>
                <a:schemeClr val="bg1"/>
              </a:solidFill>
              <a:latin typeface="Arial" panose="020B0604020202020204" pitchFamily="34" charset="0"/>
              <a:cs typeface="Arial" panose="020B0604020202020204" pitchFamily="34" charset="0"/>
            </a:rPr>
            <a:t>Identificación de Riesgos y oportunidades.</a:t>
          </a:r>
        </a:p>
        <a:p>
          <a:r>
            <a:rPr lang="es-MX" sz="2000" b="1" baseline="0">
              <a:solidFill>
                <a:schemeClr val="bg1"/>
              </a:solidFill>
              <a:latin typeface="Arial" panose="020B0604020202020204" pitchFamily="34" charset="0"/>
              <a:cs typeface="Arial" panose="020B0604020202020204" pitchFamily="34" charset="0"/>
            </a:rPr>
            <a:t>6.</a:t>
          </a:r>
          <a:r>
            <a:rPr lang="es-MX" sz="2000" baseline="0">
              <a:solidFill>
                <a:schemeClr val="bg1"/>
              </a:solidFill>
              <a:latin typeface="Arial" panose="020B0604020202020204" pitchFamily="34" charset="0"/>
              <a:cs typeface="Arial" panose="020B0604020202020204" pitchFamily="34" charset="0"/>
            </a:rPr>
            <a:t> Matriz de Oportunidades</a:t>
          </a:r>
        </a:p>
        <a:p>
          <a:r>
            <a:rPr lang="es-MX" sz="2000" baseline="0">
              <a:solidFill>
                <a:schemeClr val="bg1"/>
              </a:solidFill>
              <a:latin typeface="Arial" panose="020B0604020202020204" pitchFamily="34" charset="0"/>
              <a:cs typeface="Arial" panose="020B0604020202020204" pitchFamily="34" charset="0"/>
            </a:rPr>
            <a:t>7. Matriz de Riesgos</a:t>
          </a:r>
        </a:p>
        <a:p>
          <a:endParaRPr lang="es-MX" sz="2000">
            <a:latin typeface="Arial" panose="020B0604020202020204" pitchFamily="34" charset="0"/>
            <a:cs typeface="Arial" panose="020B0604020202020204" pitchFamily="34" charset="0"/>
          </a:endParaRPr>
        </a:p>
      </xdr:txBody>
    </xdr:sp>
    <xdr:clientData/>
  </xdr:twoCellAnchor>
  <xdr:twoCellAnchor>
    <xdr:from>
      <xdr:col>7</xdr:col>
      <xdr:colOff>100265</xdr:colOff>
      <xdr:row>35</xdr:row>
      <xdr:rowOff>154368</xdr:rowOff>
    </xdr:from>
    <xdr:to>
      <xdr:col>12</xdr:col>
      <xdr:colOff>396041</xdr:colOff>
      <xdr:row>41</xdr:row>
      <xdr:rowOff>133683</xdr:rowOff>
    </xdr:to>
    <xdr:sp macro="" textlink="">
      <xdr:nvSpPr>
        <xdr:cNvPr id="14" name="Cuadro de texto 2">
          <a:extLst>
            <a:ext uri="{FF2B5EF4-FFF2-40B4-BE49-F238E27FC236}">
              <a16:creationId xmlns:a16="http://schemas.microsoft.com/office/drawing/2014/main" id="{00000000-0008-0000-0000-00000E000000}"/>
            </a:ext>
          </a:extLst>
        </xdr:cNvPr>
        <xdr:cNvSpPr txBox="1">
          <a:spLocks noChangeArrowheads="1"/>
        </xdr:cNvSpPr>
      </xdr:nvSpPr>
      <xdr:spPr bwMode="auto">
        <a:xfrm>
          <a:off x="5481054" y="8977526"/>
          <a:ext cx="4139198" cy="1182473"/>
        </a:xfrm>
        <a:prstGeom prst="rect">
          <a:avLst/>
        </a:prstGeom>
        <a:noFill/>
        <a:ln w="9525">
          <a:noFill/>
          <a:miter lim="800000"/>
          <a:headEnd/>
          <a:tailEnd/>
        </a:ln>
      </xdr:spPr>
      <xdr:txBody>
        <a:bodyPr rot="0" vert="horz" wrap="square" lIns="91440" tIns="45720" rIns="91440" bIns="45720" anchor="t" anchorCtr="0">
          <a:noAutofit/>
        </a:bodyPr>
        <a:lstStyle/>
        <a:p>
          <a:pPr algn="ctr">
            <a:lnSpc>
              <a:spcPct val="107000"/>
            </a:lnSpc>
            <a:spcAft>
              <a:spcPts val="800"/>
            </a:spcAft>
          </a:pPr>
          <a:r>
            <a:rPr lang="es-MX" sz="2400" b="1">
              <a:effectLst/>
              <a:latin typeface="Arial" panose="020B0604020202020204" pitchFamily="34" charset="0"/>
              <a:ea typeface="Calibri" panose="020F0502020204030204" pitchFamily="34" charset="0"/>
              <a:cs typeface="Arial" panose="020B0604020202020204" pitchFamily="34" charset="0"/>
            </a:rPr>
            <a:t>Sistema de Gestión de Calidad.</a:t>
          </a:r>
        </a:p>
      </xdr:txBody>
    </xdr:sp>
    <xdr:clientData/>
  </xdr:twoCellAnchor>
  <xdr:twoCellAnchor editAs="oneCell">
    <xdr:from>
      <xdr:col>10</xdr:col>
      <xdr:colOff>334210</xdr:colOff>
      <xdr:row>13</xdr:row>
      <xdr:rowOff>200525</xdr:rowOff>
    </xdr:from>
    <xdr:to>
      <xdr:col>11</xdr:col>
      <xdr:colOff>332539</xdr:colOff>
      <xdr:row>19</xdr:row>
      <xdr:rowOff>16710</xdr:rowOff>
    </xdr:to>
    <xdr:pic>
      <xdr:nvPicPr>
        <xdr:cNvPr id="12" name="Imagen 11">
          <a:extLst>
            <a:ext uri="{FF2B5EF4-FFF2-40B4-BE49-F238E27FC236}">
              <a16:creationId xmlns:a16="http://schemas.microsoft.com/office/drawing/2014/main" id="{085BBCA7-9441-467D-8128-ECEF0CBDFC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21052" y="4612104"/>
          <a:ext cx="1052763" cy="1019343"/>
        </a:xfrm>
        <a:prstGeom prst="rect">
          <a:avLst/>
        </a:prstGeom>
      </xdr:spPr>
    </xdr:pic>
    <xdr:clientData/>
  </xdr:twoCellAnchor>
  <xdr:twoCellAnchor>
    <xdr:from>
      <xdr:col>4</xdr:col>
      <xdr:colOff>83551</xdr:colOff>
      <xdr:row>23</xdr:row>
      <xdr:rowOff>50131</xdr:rowOff>
    </xdr:from>
    <xdr:to>
      <xdr:col>12</xdr:col>
      <xdr:colOff>768682</xdr:colOff>
      <xdr:row>28</xdr:row>
      <xdr:rowOff>100262</xdr:rowOff>
    </xdr:to>
    <xdr:sp macro="" textlink="">
      <xdr:nvSpPr>
        <xdr:cNvPr id="2" name="CuadroTexto 1">
          <a:extLst>
            <a:ext uri="{FF2B5EF4-FFF2-40B4-BE49-F238E27FC236}">
              <a16:creationId xmlns:a16="http://schemas.microsoft.com/office/drawing/2014/main" id="{D5EBC1A3-2694-476A-86EA-22A70902D721}"/>
            </a:ext>
          </a:extLst>
        </xdr:cNvPr>
        <xdr:cNvSpPr txBox="1"/>
      </xdr:nvSpPr>
      <xdr:spPr>
        <a:xfrm>
          <a:off x="3158288" y="6466973"/>
          <a:ext cx="6834605" cy="10527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2800" b="1">
              <a:latin typeface="Arial" panose="020B0604020202020204" pitchFamily="34" charset="0"/>
              <a:cs typeface="Arial" panose="020B0604020202020204" pitchFamily="34" charset="0"/>
            </a:rPr>
            <a:t>Tecnológico</a:t>
          </a:r>
          <a:r>
            <a:rPr lang="es-MX" sz="2800" b="1" baseline="0">
              <a:latin typeface="Arial" panose="020B0604020202020204" pitchFamily="34" charset="0"/>
              <a:cs typeface="Arial" panose="020B0604020202020204" pitchFamily="34" charset="0"/>
            </a:rPr>
            <a:t> Nacional de México</a:t>
          </a:r>
        </a:p>
        <a:p>
          <a:pPr algn="ctr"/>
          <a:r>
            <a:rPr lang="es-MX" sz="2800" b="1" baseline="0">
              <a:latin typeface="Arial" panose="020B0604020202020204" pitchFamily="34" charset="0"/>
              <a:cs typeface="Arial" panose="020B0604020202020204" pitchFamily="34" charset="0"/>
            </a:rPr>
            <a:t>Campus Ocotlán</a:t>
          </a:r>
          <a:endParaRPr lang="es-MX" sz="2800" b="1">
            <a:latin typeface="Arial" panose="020B0604020202020204" pitchFamily="34" charset="0"/>
            <a:cs typeface="Arial" panose="020B0604020202020204" pitchFamily="34" charset="0"/>
          </a:endParaRPr>
        </a:p>
      </xdr:txBody>
    </xdr:sp>
    <xdr:clientData/>
  </xdr:twoCellAnchor>
  <xdr:twoCellAnchor editAs="oneCell">
    <xdr:from>
      <xdr:col>2</xdr:col>
      <xdr:colOff>334212</xdr:colOff>
      <xdr:row>14</xdr:row>
      <xdr:rowOff>83551</xdr:rowOff>
    </xdr:from>
    <xdr:to>
      <xdr:col>7</xdr:col>
      <xdr:colOff>596566</xdr:colOff>
      <xdr:row>19</xdr:row>
      <xdr:rowOff>33420</xdr:rowOff>
    </xdr:to>
    <xdr:pic>
      <xdr:nvPicPr>
        <xdr:cNvPr id="15" name="Imagen 14">
          <a:extLst>
            <a:ext uri="{FF2B5EF4-FFF2-40B4-BE49-F238E27FC236}">
              <a16:creationId xmlns:a16="http://schemas.microsoft.com/office/drawing/2014/main" id="{2B08EB5A-DF42-4FA3-9322-64FD42F9255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1580" y="4695656"/>
          <a:ext cx="5547894" cy="952501"/>
        </a:xfrm>
        <a:prstGeom prst="rect">
          <a:avLst/>
        </a:prstGeom>
        <a:noFill/>
        <a:ln>
          <a:noFill/>
        </a:ln>
      </xdr:spPr>
    </xdr:pic>
    <xdr:clientData/>
  </xdr:twoCellAnchor>
  <xdr:twoCellAnchor editAs="oneCell">
    <xdr:from>
      <xdr:col>0</xdr:col>
      <xdr:colOff>100263</xdr:colOff>
      <xdr:row>2</xdr:row>
      <xdr:rowOff>50131</xdr:rowOff>
    </xdr:from>
    <xdr:to>
      <xdr:col>1</xdr:col>
      <xdr:colOff>248986</xdr:colOff>
      <xdr:row>8</xdr:row>
      <xdr:rowOff>33421</xdr:rowOff>
    </xdr:to>
    <xdr:pic>
      <xdr:nvPicPr>
        <xdr:cNvPr id="16" name="Imagen 15">
          <a:extLst>
            <a:ext uri="{FF2B5EF4-FFF2-40B4-BE49-F238E27FC236}">
              <a16:creationId xmlns:a16="http://schemas.microsoft.com/office/drawing/2014/main" id="{BE0B5B1D-FA37-4311-88C4-4849539BCAA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263" y="451184"/>
          <a:ext cx="1203157" cy="118644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9</xdr:row>
      <xdr:rowOff>19050</xdr:rowOff>
    </xdr:from>
    <xdr:to>
      <xdr:col>1</xdr:col>
      <xdr:colOff>3774511</xdr:colOff>
      <xdr:row>12</xdr:row>
      <xdr:rowOff>93782</xdr:rowOff>
    </xdr:to>
    <xdr:pic>
      <xdr:nvPicPr>
        <xdr:cNvPr id="2" name="Imagen 1">
          <a:extLst>
            <a:ext uri="{FF2B5EF4-FFF2-40B4-BE49-F238E27FC236}">
              <a16:creationId xmlns:a16="http://schemas.microsoft.com/office/drawing/2014/main" id="{C4932942-6B92-422C-94F4-8AC27E1B2D94}"/>
            </a:ext>
          </a:extLst>
        </xdr:cNvPr>
        <xdr:cNvPicPr>
          <a:picLocks noChangeAspect="1"/>
        </xdr:cNvPicPr>
      </xdr:nvPicPr>
      <xdr:blipFill>
        <a:blip xmlns:r="http://schemas.openxmlformats.org/officeDocument/2006/relationships" r:embed="rId1"/>
        <a:stretch>
          <a:fillRect/>
        </a:stretch>
      </xdr:blipFill>
      <xdr:spPr>
        <a:xfrm>
          <a:off x="409575" y="2705100"/>
          <a:ext cx="3755461" cy="646232"/>
        </a:xfrm>
        <a:prstGeom prst="rect">
          <a:avLst/>
        </a:prstGeom>
      </xdr:spPr>
    </xdr:pic>
    <xdr:clientData/>
  </xdr:twoCellAnchor>
  <xdr:twoCellAnchor editAs="oneCell">
    <xdr:from>
      <xdr:col>1</xdr:col>
      <xdr:colOff>0</xdr:colOff>
      <xdr:row>35</xdr:row>
      <xdr:rowOff>0</xdr:rowOff>
    </xdr:from>
    <xdr:to>
      <xdr:col>2</xdr:col>
      <xdr:colOff>29845</xdr:colOff>
      <xdr:row>51</xdr:row>
      <xdr:rowOff>76200</xdr:rowOff>
    </xdr:to>
    <xdr:pic>
      <xdr:nvPicPr>
        <xdr:cNvPr id="3" name="Picture 99">
          <a:extLst>
            <a:ext uri="{FF2B5EF4-FFF2-40B4-BE49-F238E27FC236}">
              <a16:creationId xmlns:a16="http://schemas.microsoft.com/office/drawing/2014/main" id="{9754CBDB-5D4E-4BC2-875C-E9EC8A8E61E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11868150"/>
          <a:ext cx="6430645" cy="3124200"/>
        </a:xfrm>
        <a:prstGeom prst="rect">
          <a:avLst/>
        </a:prstGeom>
        <a:noFill/>
        <a:ln>
          <a:noFill/>
        </a:ln>
        <a:effectLst/>
      </xdr:spPr>
    </xdr:pic>
    <xdr:clientData/>
  </xdr:twoCellAnchor>
  <xdr:twoCellAnchor>
    <xdr:from>
      <xdr:col>1</xdr:col>
      <xdr:colOff>104775</xdr:colOff>
      <xdr:row>54</xdr:row>
      <xdr:rowOff>647701</xdr:rowOff>
    </xdr:from>
    <xdr:to>
      <xdr:col>1</xdr:col>
      <xdr:colOff>219075</xdr:colOff>
      <xdr:row>55</xdr:row>
      <xdr:rowOff>200026</xdr:rowOff>
    </xdr:to>
    <xdr:sp macro="" textlink="">
      <xdr:nvSpPr>
        <xdr:cNvPr id="4" name="Text Box 6">
          <a:extLst>
            <a:ext uri="{FF2B5EF4-FFF2-40B4-BE49-F238E27FC236}">
              <a16:creationId xmlns:a16="http://schemas.microsoft.com/office/drawing/2014/main" id="{7EA70358-3950-43CB-86DA-9963DC2756AE}"/>
            </a:ext>
          </a:extLst>
        </xdr:cNvPr>
        <xdr:cNvSpPr txBox="1">
          <a:spLocks noChangeArrowheads="1"/>
        </xdr:cNvSpPr>
      </xdr:nvSpPr>
      <xdr:spPr bwMode="auto">
        <a:xfrm>
          <a:off x="495300" y="15973426"/>
          <a:ext cx="114300" cy="200025"/>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endParaRPr lang="es-ES" sz="1600" b="1" i="0" strike="noStrike">
            <a:solidFill>
              <a:srgbClr val="800000"/>
            </a:solidFill>
            <a:latin typeface="Calibri"/>
          </a:endParaRPr>
        </a:p>
      </xdr:txBody>
    </xdr:sp>
    <xdr:clientData/>
  </xdr:twoCellAnchor>
  <xdr:twoCellAnchor>
    <xdr:from>
      <xdr:col>1</xdr:col>
      <xdr:colOff>47625</xdr:colOff>
      <xdr:row>55</xdr:row>
      <xdr:rowOff>247650</xdr:rowOff>
    </xdr:from>
    <xdr:to>
      <xdr:col>1</xdr:col>
      <xdr:colOff>228600</xdr:colOff>
      <xdr:row>55</xdr:row>
      <xdr:rowOff>552450</xdr:rowOff>
    </xdr:to>
    <xdr:sp macro="" textlink="">
      <xdr:nvSpPr>
        <xdr:cNvPr id="5" name="Text Box 7">
          <a:extLst>
            <a:ext uri="{FF2B5EF4-FFF2-40B4-BE49-F238E27FC236}">
              <a16:creationId xmlns:a16="http://schemas.microsoft.com/office/drawing/2014/main" id="{641E72F8-E27C-447F-96EB-F6CA79FDCBCF}"/>
            </a:ext>
          </a:extLst>
        </xdr:cNvPr>
        <xdr:cNvSpPr txBox="1">
          <a:spLocks noChangeArrowheads="1"/>
        </xdr:cNvSpPr>
      </xdr:nvSpPr>
      <xdr:spPr bwMode="auto">
        <a:xfrm>
          <a:off x="438150" y="16221075"/>
          <a:ext cx="180975" cy="30480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endParaRPr lang="es-ES" sz="1600" b="1" i="0" strike="noStrike">
            <a:solidFill>
              <a:srgbClr val="800000"/>
            </a:solidFill>
            <a:latin typeface="Calibri"/>
          </a:endParaRPr>
        </a:p>
      </xdr:txBody>
    </xdr:sp>
    <xdr:clientData/>
  </xdr:twoCellAnchor>
  <xdr:twoCellAnchor>
    <xdr:from>
      <xdr:col>1</xdr:col>
      <xdr:colOff>85726</xdr:colOff>
      <xdr:row>55</xdr:row>
      <xdr:rowOff>561974</xdr:rowOff>
    </xdr:from>
    <xdr:to>
      <xdr:col>1</xdr:col>
      <xdr:colOff>238126</xdr:colOff>
      <xdr:row>55</xdr:row>
      <xdr:rowOff>895349</xdr:rowOff>
    </xdr:to>
    <xdr:sp macro="" textlink="">
      <xdr:nvSpPr>
        <xdr:cNvPr id="6" name="Text Box 8">
          <a:extLst>
            <a:ext uri="{FF2B5EF4-FFF2-40B4-BE49-F238E27FC236}">
              <a16:creationId xmlns:a16="http://schemas.microsoft.com/office/drawing/2014/main" id="{4BDA7777-9AA5-41DA-8EDC-ABAFD283D422}"/>
            </a:ext>
          </a:extLst>
        </xdr:cNvPr>
        <xdr:cNvSpPr txBox="1">
          <a:spLocks noChangeArrowheads="1"/>
        </xdr:cNvSpPr>
      </xdr:nvSpPr>
      <xdr:spPr bwMode="auto">
        <a:xfrm>
          <a:off x="476251" y="16535399"/>
          <a:ext cx="152400" cy="333375"/>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800000"/>
              </a:solidFill>
              <a:latin typeface="Calibri"/>
            </a:rPr>
            <a:t>♦</a:t>
          </a:r>
        </a:p>
      </xdr:txBody>
    </xdr:sp>
    <xdr:clientData/>
  </xdr:twoCellAnchor>
  <xdr:twoCellAnchor>
    <xdr:from>
      <xdr:col>1</xdr:col>
      <xdr:colOff>104775</xdr:colOff>
      <xdr:row>54</xdr:row>
      <xdr:rowOff>647701</xdr:rowOff>
    </xdr:from>
    <xdr:to>
      <xdr:col>1</xdr:col>
      <xdr:colOff>219075</xdr:colOff>
      <xdr:row>55</xdr:row>
      <xdr:rowOff>200026</xdr:rowOff>
    </xdr:to>
    <xdr:sp macro="" textlink="">
      <xdr:nvSpPr>
        <xdr:cNvPr id="7" name="Text Box 6">
          <a:extLst>
            <a:ext uri="{FF2B5EF4-FFF2-40B4-BE49-F238E27FC236}">
              <a16:creationId xmlns:a16="http://schemas.microsoft.com/office/drawing/2014/main" id="{B65A9814-0C21-4B79-AFAE-DDACE8C6FB24}"/>
            </a:ext>
          </a:extLst>
        </xdr:cNvPr>
        <xdr:cNvSpPr txBox="1">
          <a:spLocks noChangeArrowheads="1"/>
        </xdr:cNvSpPr>
      </xdr:nvSpPr>
      <xdr:spPr bwMode="auto">
        <a:xfrm>
          <a:off x="495300" y="15973426"/>
          <a:ext cx="114300" cy="200025"/>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800000"/>
              </a:solidFill>
              <a:latin typeface="Calibri"/>
            </a:rPr>
            <a:t>♦</a:t>
          </a:r>
        </a:p>
      </xdr:txBody>
    </xdr:sp>
    <xdr:clientData/>
  </xdr:twoCellAnchor>
  <xdr:twoCellAnchor>
    <xdr:from>
      <xdr:col>1</xdr:col>
      <xdr:colOff>47625</xdr:colOff>
      <xdr:row>55</xdr:row>
      <xdr:rowOff>247650</xdr:rowOff>
    </xdr:from>
    <xdr:to>
      <xdr:col>1</xdr:col>
      <xdr:colOff>228600</xdr:colOff>
      <xdr:row>55</xdr:row>
      <xdr:rowOff>552450</xdr:rowOff>
    </xdr:to>
    <xdr:sp macro="" textlink="">
      <xdr:nvSpPr>
        <xdr:cNvPr id="8" name="Text Box 7">
          <a:extLst>
            <a:ext uri="{FF2B5EF4-FFF2-40B4-BE49-F238E27FC236}">
              <a16:creationId xmlns:a16="http://schemas.microsoft.com/office/drawing/2014/main" id="{E2E96292-74BA-48BA-88A2-DD98F433218B}"/>
            </a:ext>
          </a:extLst>
        </xdr:cNvPr>
        <xdr:cNvSpPr txBox="1">
          <a:spLocks noChangeArrowheads="1"/>
        </xdr:cNvSpPr>
      </xdr:nvSpPr>
      <xdr:spPr bwMode="auto">
        <a:xfrm>
          <a:off x="438150" y="16221075"/>
          <a:ext cx="180975" cy="30480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800000"/>
              </a:solidFill>
              <a:latin typeface="Calibri"/>
            </a:rPr>
            <a:t>♦</a:t>
          </a:r>
        </a:p>
      </xdr:txBody>
    </xdr:sp>
    <xdr:clientData/>
  </xdr:twoCellAnchor>
  <xdr:twoCellAnchor>
    <xdr:from>
      <xdr:col>1</xdr:col>
      <xdr:colOff>85726</xdr:colOff>
      <xdr:row>55</xdr:row>
      <xdr:rowOff>561974</xdr:rowOff>
    </xdr:from>
    <xdr:to>
      <xdr:col>1</xdr:col>
      <xdr:colOff>238126</xdr:colOff>
      <xdr:row>55</xdr:row>
      <xdr:rowOff>895349</xdr:rowOff>
    </xdr:to>
    <xdr:sp macro="" textlink="">
      <xdr:nvSpPr>
        <xdr:cNvPr id="9" name="Text Box 8">
          <a:extLst>
            <a:ext uri="{FF2B5EF4-FFF2-40B4-BE49-F238E27FC236}">
              <a16:creationId xmlns:a16="http://schemas.microsoft.com/office/drawing/2014/main" id="{1B3110B6-FAEE-4D03-9448-53D03CC0C7CC}"/>
            </a:ext>
          </a:extLst>
        </xdr:cNvPr>
        <xdr:cNvSpPr txBox="1">
          <a:spLocks noChangeArrowheads="1"/>
        </xdr:cNvSpPr>
      </xdr:nvSpPr>
      <xdr:spPr bwMode="auto">
        <a:xfrm>
          <a:off x="476251" y="16535399"/>
          <a:ext cx="152400" cy="333375"/>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800000"/>
              </a:solidFill>
              <a:latin typeface="Calibri"/>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25694</xdr:colOff>
      <xdr:row>2</xdr:row>
      <xdr:rowOff>378772</xdr:rowOff>
    </xdr:from>
    <xdr:to>
      <xdr:col>6</xdr:col>
      <xdr:colOff>627426</xdr:colOff>
      <xdr:row>11</xdr:row>
      <xdr:rowOff>28014</xdr:rowOff>
    </xdr:to>
    <xdr:sp macro="" textlink="">
      <xdr:nvSpPr>
        <xdr:cNvPr id="2" name="Pergamino: horizontal 1">
          <a:extLst>
            <a:ext uri="{FF2B5EF4-FFF2-40B4-BE49-F238E27FC236}">
              <a16:creationId xmlns:a16="http://schemas.microsoft.com/office/drawing/2014/main" id="{00000000-0008-0000-0100-000002000000}"/>
            </a:ext>
          </a:extLst>
        </xdr:cNvPr>
        <xdr:cNvSpPr/>
      </xdr:nvSpPr>
      <xdr:spPr>
        <a:xfrm>
          <a:off x="25694" y="843016"/>
          <a:ext cx="5164127" cy="1586259"/>
        </a:xfrm>
        <a:prstGeom prst="horizontalScroll">
          <a:avLst/>
        </a:prstGeom>
        <a:solidFill>
          <a:schemeClr val="bg1">
            <a:lumMod val="7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400">
              <a:latin typeface="Arial" panose="020B0604020202020204" pitchFamily="34" charset="0"/>
              <a:cs typeface="Arial" panose="020B0604020202020204" pitchFamily="34" charset="0"/>
            </a:rPr>
            <a:t>Misión</a:t>
          </a:r>
        </a:p>
      </xdr:txBody>
    </xdr:sp>
    <xdr:clientData/>
  </xdr:twoCellAnchor>
  <xdr:twoCellAnchor>
    <xdr:from>
      <xdr:col>0</xdr:col>
      <xdr:colOff>20858</xdr:colOff>
      <xdr:row>10</xdr:row>
      <xdr:rowOff>44476</xdr:rowOff>
    </xdr:from>
    <xdr:to>
      <xdr:col>6</xdr:col>
      <xdr:colOff>630871</xdr:colOff>
      <xdr:row>19</xdr:row>
      <xdr:rowOff>29154</xdr:rowOff>
    </xdr:to>
    <xdr:sp macro="" textlink="">
      <xdr:nvSpPr>
        <xdr:cNvPr id="3" name="Pergamino: horizontal 2">
          <a:extLst>
            <a:ext uri="{FF2B5EF4-FFF2-40B4-BE49-F238E27FC236}">
              <a16:creationId xmlns:a16="http://schemas.microsoft.com/office/drawing/2014/main" id="{00000000-0008-0000-0100-000003000000}"/>
            </a:ext>
          </a:extLst>
        </xdr:cNvPr>
        <xdr:cNvSpPr/>
      </xdr:nvSpPr>
      <xdr:spPr>
        <a:xfrm>
          <a:off x="20858" y="2253636"/>
          <a:ext cx="5172408" cy="1713585"/>
        </a:xfrm>
        <a:prstGeom prst="horizontalScroll">
          <a:avLst/>
        </a:prstGeom>
        <a:solidFill>
          <a:schemeClr val="bg1">
            <a:lumMod val="7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400">
              <a:latin typeface="Arial" panose="020B0604020202020204" pitchFamily="34" charset="0"/>
              <a:cs typeface="Arial" panose="020B0604020202020204" pitchFamily="34" charset="0"/>
            </a:rPr>
            <a:t>Visión</a:t>
          </a:r>
        </a:p>
      </xdr:txBody>
    </xdr:sp>
    <xdr:clientData/>
  </xdr:twoCellAnchor>
  <xdr:twoCellAnchor>
    <xdr:from>
      <xdr:col>0</xdr:col>
      <xdr:colOff>322570</xdr:colOff>
      <xdr:row>4</xdr:row>
      <xdr:rowOff>179088</xdr:rowOff>
    </xdr:from>
    <xdr:to>
      <xdr:col>6</xdr:col>
      <xdr:colOff>523955</xdr:colOff>
      <xdr:row>9</xdr:row>
      <xdr:rowOff>188098</xdr:rowOff>
    </xdr:to>
    <xdr:sp macro="" textlink="">
      <xdr:nvSpPr>
        <xdr:cNvPr id="5" name="CuadroTexto 4">
          <a:extLst>
            <a:ext uri="{FF2B5EF4-FFF2-40B4-BE49-F238E27FC236}">
              <a16:creationId xmlns:a16="http://schemas.microsoft.com/office/drawing/2014/main" id="{B4374249-4247-4A53-ACED-7318CC9A3AB8}"/>
            </a:ext>
          </a:extLst>
        </xdr:cNvPr>
        <xdr:cNvSpPr txBox="1"/>
      </xdr:nvSpPr>
      <xdr:spPr>
        <a:xfrm>
          <a:off x="322570" y="1235643"/>
          <a:ext cx="4763780" cy="9695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b="0" i="0">
              <a:solidFill>
                <a:schemeClr val="dk1"/>
              </a:solidFill>
              <a:effectLst/>
              <a:latin typeface="+mn-lt"/>
              <a:ea typeface="+mn-ea"/>
              <a:cs typeface="+mn-cs"/>
            </a:rPr>
            <a:t>Formar profesionistas de nivel superior, emprendedores y creativos, con habilidades de aprendizaje independiente para ser empresarios empleados y excelentes ciudadanos, capaces de responder a los retos de la modernización nacional en su proceso de globalización dentro de un marco respetuoso con la ecología.</a:t>
          </a:r>
          <a:endParaRPr lang="es-MX" sz="1100">
            <a:solidFill>
              <a:schemeClr val="bg1"/>
            </a:solidFill>
            <a:latin typeface="Arial" panose="020B0604020202020204" pitchFamily="34" charset="0"/>
            <a:cs typeface="Arial" panose="020B0604020202020204" pitchFamily="34" charset="0"/>
          </a:endParaRPr>
        </a:p>
      </xdr:txBody>
    </xdr:sp>
    <xdr:clientData/>
  </xdr:twoCellAnchor>
  <xdr:oneCellAnchor>
    <xdr:from>
      <xdr:col>0</xdr:col>
      <xdr:colOff>324536</xdr:colOff>
      <xdr:row>12</xdr:row>
      <xdr:rowOff>106639</xdr:rowOff>
    </xdr:from>
    <xdr:ext cx="4702571" cy="888833"/>
    <xdr:sp macro="" textlink="">
      <xdr:nvSpPr>
        <xdr:cNvPr id="5123" name="Text Box 3">
          <a:extLst>
            <a:ext uri="{FF2B5EF4-FFF2-40B4-BE49-F238E27FC236}">
              <a16:creationId xmlns:a16="http://schemas.microsoft.com/office/drawing/2014/main" id="{CA1C0817-5AC9-4569-AF72-8B7155559B60}"/>
            </a:ext>
          </a:extLst>
        </xdr:cNvPr>
        <xdr:cNvSpPr txBox="1">
          <a:spLocks noChangeArrowheads="1"/>
        </xdr:cNvSpPr>
      </xdr:nvSpPr>
      <xdr:spPr bwMode="auto">
        <a:xfrm>
          <a:off x="324536" y="2700000"/>
          <a:ext cx="4702571" cy="888833"/>
        </a:xfrm>
        <a:prstGeom prst="rect">
          <a:avLst/>
        </a:prstGeom>
        <a:noFill/>
        <a:ln w="9525">
          <a:noFill/>
          <a:miter lim="800000"/>
          <a:headEnd/>
          <a:tailEnd/>
        </a:ln>
      </xdr:spPr>
      <xdr:txBody>
        <a:bodyPr vertOverflow="clip" wrap="square" lIns="27432" tIns="27432" rIns="0" bIns="0" anchor="t" upright="1">
          <a:spAutoFit/>
        </a:bodyPr>
        <a:lstStyle/>
        <a:p>
          <a:pPr algn="ctr"/>
          <a:r>
            <a:rPr lang="es-MX" sz="1100" b="0" i="0">
              <a:effectLst/>
              <a:latin typeface="+mn-lt"/>
              <a:ea typeface="+mn-ea"/>
              <a:cs typeface="+mn-cs"/>
            </a:rPr>
            <a:t>Ser una institución líder en educación, ofertando programas de Licenciatura y Posgrados Acreditados, vinculados con su entorno, consolidada en su infraestructura y matrícula: con planta docente, administrativa, alumnos y egresados de excelencia, mediante una cultura de calidad y de desarrollo sustentable.</a:t>
          </a:r>
          <a:endParaRPr lang="es-MX">
            <a:effectLst/>
          </a:endParaRPr>
        </a:p>
      </xdr:txBody>
    </xdr:sp>
    <xdr:clientData/>
  </xdr:oneCellAnchor>
  <xdr:twoCellAnchor editAs="oneCell">
    <xdr:from>
      <xdr:col>0</xdr:col>
      <xdr:colOff>0</xdr:colOff>
      <xdr:row>0</xdr:row>
      <xdr:rowOff>0</xdr:rowOff>
    </xdr:from>
    <xdr:to>
      <xdr:col>0</xdr:col>
      <xdr:colOff>475458</xdr:colOff>
      <xdr:row>1</xdr:row>
      <xdr:rowOff>176186</xdr:rowOff>
    </xdr:to>
    <xdr:pic>
      <xdr:nvPicPr>
        <xdr:cNvPr id="26" name="Imagen 25">
          <a:extLst>
            <a:ext uri="{FF2B5EF4-FFF2-40B4-BE49-F238E27FC236}">
              <a16:creationId xmlns:a16="http://schemas.microsoft.com/office/drawing/2014/main" id="{6C0E7FF9-5E21-4219-B5FF-6F80172615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75458" cy="432000"/>
        </a:xfrm>
        <a:prstGeom prst="rect">
          <a:avLst/>
        </a:prstGeom>
      </xdr:spPr>
    </xdr:pic>
    <xdr:clientData/>
  </xdr:twoCellAnchor>
  <xdr:twoCellAnchor>
    <xdr:from>
      <xdr:col>0</xdr:col>
      <xdr:colOff>36019</xdr:colOff>
      <xdr:row>18</xdr:row>
      <xdr:rowOff>48025</xdr:rowOff>
    </xdr:from>
    <xdr:to>
      <xdr:col>6</xdr:col>
      <xdr:colOff>637751</xdr:colOff>
      <xdr:row>27</xdr:row>
      <xdr:rowOff>96050</xdr:rowOff>
    </xdr:to>
    <xdr:sp macro="" textlink="">
      <xdr:nvSpPr>
        <xdr:cNvPr id="16" name="Pergamino: horizontal 15">
          <a:extLst>
            <a:ext uri="{FF2B5EF4-FFF2-40B4-BE49-F238E27FC236}">
              <a16:creationId xmlns:a16="http://schemas.microsoft.com/office/drawing/2014/main" id="{251EAD51-AF26-42A2-B000-4FE1A0C68CFB}"/>
            </a:ext>
          </a:extLst>
        </xdr:cNvPr>
        <xdr:cNvSpPr/>
      </xdr:nvSpPr>
      <xdr:spPr>
        <a:xfrm>
          <a:off x="36019" y="3793991"/>
          <a:ext cx="5164127" cy="1776933"/>
        </a:xfrm>
        <a:prstGeom prst="horizontalScroll">
          <a:avLst/>
        </a:prstGeom>
        <a:solidFill>
          <a:schemeClr val="bg1">
            <a:lumMod val="7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400">
              <a:latin typeface="Arial" panose="020B0604020202020204" pitchFamily="34" charset="0"/>
              <a:cs typeface="Arial" panose="020B0604020202020204" pitchFamily="34" charset="0"/>
            </a:rPr>
            <a:t>Política de Calidad:</a:t>
          </a:r>
        </a:p>
      </xdr:txBody>
    </xdr:sp>
    <xdr:clientData/>
  </xdr:twoCellAnchor>
  <xdr:twoCellAnchor>
    <xdr:from>
      <xdr:col>0</xdr:col>
      <xdr:colOff>304160</xdr:colOff>
      <xdr:row>20</xdr:row>
      <xdr:rowOff>60030</xdr:rowOff>
    </xdr:from>
    <xdr:to>
      <xdr:col>6</xdr:col>
      <xdr:colOff>505545</xdr:colOff>
      <xdr:row>26</xdr:row>
      <xdr:rowOff>100052</xdr:rowOff>
    </xdr:to>
    <xdr:sp macro="" textlink="">
      <xdr:nvSpPr>
        <xdr:cNvPr id="19" name="CuadroTexto 18">
          <a:extLst>
            <a:ext uri="{FF2B5EF4-FFF2-40B4-BE49-F238E27FC236}">
              <a16:creationId xmlns:a16="http://schemas.microsoft.com/office/drawing/2014/main" id="{5CDB8C33-7765-41BD-B67C-9797C509292D}"/>
            </a:ext>
          </a:extLst>
        </xdr:cNvPr>
        <xdr:cNvSpPr txBox="1"/>
      </xdr:nvSpPr>
      <xdr:spPr>
        <a:xfrm>
          <a:off x="304160" y="4190198"/>
          <a:ext cx="4763780" cy="11926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a:t>“El Instituto Tecnológico de Ocotlán establece el compromiso de implementar todos sus procesos sustentados en la calidad del proceso educativo, orientándolos hacia la satisfacción de sus clientes y partes interesadas pertinentes para cumplir con sus requerimientos, mediante la eficacia de un Sistema de Gestión de la Calidad y de Mejora Continua, conforme a la norma ISO 9001:2015”</a:t>
          </a:r>
          <a:endParaRPr lang="es-MX"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0</xdr:col>
      <xdr:colOff>56029</xdr:colOff>
      <xdr:row>26</xdr:row>
      <xdr:rowOff>148077</xdr:rowOff>
    </xdr:from>
    <xdr:to>
      <xdr:col>6</xdr:col>
      <xdr:colOff>657761</xdr:colOff>
      <xdr:row>36</xdr:row>
      <xdr:rowOff>4002</xdr:rowOff>
    </xdr:to>
    <xdr:sp macro="" textlink="">
      <xdr:nvSpPr>
        <xdr:cNvPr id="4" name="Pergamino: horizontal 3">
          <a:extLst>
            <a:ext uri="{FF2B5EF4-FFF2-40B4-BE49-F238E27FC236}">
              <a16:creationId xmlns:a16="http://schemas.microsoft.com/office/drawing/2014/main" id="{CEBBB469-32A8-47A6-B35F-BEECBE434E6C}"/>
            </a:ext>
          </a:extLst>
        </xdr:cNvPr>
        <xdr:cNvSpPr/>
      </xdr:nvSpPr>
      <xdr:spPr>
        <a:xfrm>
          <a:off x="56029" y="5430850"/>
          <a:ext cx="5164127" cy="1776934"/>
        </a:xfrm>
        <a:prstGeom prst="horizontalScroll">
          <a:avLst/>
        </a:prstGeom>
        <a:solidFill>
          <a:schemeClr val="bg1">
            <a:lumMod val="7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400">
              <a:latin typeface="Arial" panose="020B0604020202020204" pitchFamily="34" charset="0"/>
              <a:cs typeface="Arial" panose="020B0604020202020204" pitchFamily="34" charset="0"/>
            </a:rPr>
            <a:t>Alcance del SGC:</a:t>
          </a:r>
        </a:p>
      </xdr:txBody>
    </xdr:sp>
    <xdr:clientData/>
  </xdr:twoCellAnchor>
  <xdr:twoCellAnchor>
    <xdr:from>
      <xdr:col>0</xdr:col>
      <xdr:colOff>376520</xdr:colOff>
      <xdr:row>28</xdr:row>
      <xdr:rowOff>180413</xdr:rowOff>
    </xdr:from>
    <xdr:to>
      <xdr:col>6</xdr:col>
      <xdr:colOff>577905</xdr:colOff>
      <xdr:row>35</xdr:row>
      <xdr:rowOff>28333</xdr:rowOff>
    </xdr:to>
    <xdr:sp macro="" textlink="">
      <xdr:nvSpPr>
        <xdr:cNvPr id="6" name="CuadroTexto 5">
          <a:extLst>
            <a:ext uri="{FF2B5EF4-FFF2-40B4-BE49-F238E27FC236}">
              <a16:creationId xmlns:a16="http://schemas.microsoft.com/office/drawing/2014/main" id="{4B61058E-8029-4677-A822-05AB8A18947C}"/>
            </a:ext>
          </a:extLst>
        </xdr:cNvPr>
        <xdr:cNvSpPr txBox="1"/>
      </xdr:nvSpPr>
      <xdr:spPr>
        <a:xfrm>
          <a:off x="376520" y="5847388"/>
          <a:ext cx="4763780" cy="1192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El alcance del sistema de gestión de la calidad es el proceso educativo, el cual comprende </a:t>
          </a:r>
          <a:r>
            <a:rPr lang="es-MX" sz="1100" b="1" i="1">
              <a:solidFill>
                <a:schemeClr val="dk1"/>
              </a:solidFill>
              <a:effectLst/>
              <a:latin typeface="+mn-lt"/>
              <a:ea typeface="+mn-ea"/>
              <a:cs typeface="+mn-cs"/>
            </a:rPr>
            <a:t>DESDE LA INSCRIPCIÓN HASTA LA GESTIÓN DEL TÍTULO PROFESIONAL DE LICENCIATURA</a:t>
          </a:r>
          <a:r>
            <a:rPr lang="es-MX" sz="1100">
              <a:solidFill>
                <a:schemeClr val="dk1"/>
              </a:solidFill>
              <a:effectLst/>
              <a:latin typeface="+mn-lt"/>
              <a:ea typeface="+mn-ea"/>
              <a:cs typeface="+mn-cs"/>
            </a:rPr>
            <a:t>, de los programas de licenciatura que ofrece el ITO: Ingeniería Industrial, Ingeniería Electromecánica, Ingeniería en Logística, Ingeniería en Gestión Empresarial, Ingeniería en Sistemas Computacionales y Contador Público.</a:t>
          </a:r>
          <a:endParaRPr lang="es-MX" sz="11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130968</xdr:colOff>
      <xdr:row>0</xdr:row>
      <xdr:rowOff>71438</xdr:rowOff>
    </xdr:from>
    <xdr:to>
      <xdr:col>1</xdr:col>
      <xdr:colOff>850968</xdr:colOff>
      <xdr:row>2</xdr:row>
      <xdr:rowOff>339000</xdr:rowOff>
    </xdr:to>
    <xdr:pic>
      <xdr:nvPicPr>
        <xdr:cNvPr id="3" name="Imagen 2">
          <a:extLst>
            <a:ext uri="{FF2B5EF4-FFF2-40B4-BE49-F238E27FC236}">
              <a16:creationId xmlns:a16="http://schemas.microsoft.com/office/drawing/2014/main" id="{BEA077FA-314E-43C4-BCC6-6CB9E499A56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9562" y="71438"/>
          <a:ext cx="720000" cy="72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30</xdr:col>
      <xdr:colOff>18148</xdr:colOff>
      <xdr:row>16</xdr:row>
      <xdr:rowOff>153680</xdr:rowOff>
    </xdr:from>
    <xdr:to>
      <xdr:col>34</xdr:col>
      <xdr:colOff>439021</xdr:colOff>
      <xdr:row>20</xdr:row>
      <xdr:rowOff>24130</xdr:rowOff>
    </xdr:to>
    <xdr:sp macro="" textlink="">
      <xdr:nvSpPr>
        <xdr:cNvPr id="2" name="CuadroTexto 1">
          <a:extLst>
            <a:ext uri="{FF2B5EF4-FFF2-40B4-BE49-F238E27FC236}">
              <a16:creationId xmlns:a16="http://schemas.microsoft.com/office/drawing/2014/main" id="{A17CD2F9-91C9-46C6-A843-B13A64D396B7}"/>
            </a:ext>
          </a:extLst>
        </xdr:cNvPr>
        <xdr:cNvSpPr txBox="1"/>
      </xdr:nvSpPr>
      <xdr:spPr>
        <a:xfrm>
          <a:off x="9857473" y="3925580"/>
          <a:ext cx="1744848" cy="603875"/>
        </a:xfrm>
        <a:prstGeom prst="rect">
          <a:avLst/>
        </a:prstGeom>
        <a:solidFill>
          <a:schemeClr val="bg2">
            <a:lumMod val="9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s-MX" sz="1100" b="1">
              <a:solidFill>
                <a:sysClr val="windowText" lastClr="000000"/>
              </a:solidFill>
              <a:latin typeface="Arial" panose="020B0604020202020204" pitchFamily="34" charset="0"/>
              <a:cs typeface="Arial" panose="020B0604020202020204" pitchFamily="34" charset="0"/>
            </a:rPr>
            <a:t>GOBIERNO</a:t>
          </a:r>
          <a:r>
            <a:rPr lang="es-MX" sz="1100" b="1" baseline="0">
              <a:solidFill>
                <a:sysClr val="windowText" lastClr="000000"/>
              </a:solidFill>
              <a:latin typeface="Arial" panose="020B0604020202020204" pitchFamily="34" charset="0"/>
              <a:cs typeface="Arial" panose="020B0604020202020204" pitchFamily="34" charset="0"/>
            </a:rPr>
            <a:t> NACIONAL, ESTATAL, MUNICIPAL</a:t>
          </a:r>
          <a:endParaRPr lang="es-MX" sz="1100" b="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7</xdr:col>
      <xdr:colOff>251513</xdr:colOff>
      <xdr:row>18</xdr:row>
      <xdr:rowOff>56615</xdr:rowOff>
    </xdr:from>
    <xdr:to>
      <xdr:col>9</xdr:col>
      <xdr:colOff>138035</xdr:colOff>
      <xdr:row>18</xdr:row>
      <xdr:rowOff>61586</xdr:rowOff>
    </xdr:to>
    <xdr:cxnSp macro="">
      <xdr:nvCxnSpPr>
        <xdr:cNvPr id="3" name="Conector recto de flecha 2">
          <a:extLst>
            <a:ext uri="{FF2B5EF4-FFF2-40B4-BE49-F238E27FC236}">
              <a16:creationId xmlns:a16="http://schemas.microsoft.com/office/drawing/2014/main" id="{A117C130-5621-427A-A47B-39E1D50573A4}"/>
            </a:ext>
          </a:extLst>
        </xdr:cNvPr>
        <xdr:cNvCxnSpPr/>
      </xdr:nvCxnSpPr>
      <xdr:spPr>
        <a:xfrm flipV="1">
          <a:off x="2470838" y="4219040"/>
          <a:ext cx="534222" cy="4971"/>
        </a:xfrm>
        <a:prstGeom prst="straightConnector1">
          <a:avLst/>
        </a:prstGeom>
        <a:ln w="28575">
          <a:solidFill>
            <a:schemeClr val="accent4"/>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257849</xdr:colOff>
      <xdr:row>13</xdr:row>
      <xdr:rowOff>90189</xdr:rowOff>
    </xdr:from>
    <xdr:to>
      <xdr:col>8</xdr:col>
      <xdr:colOff>36791</xdr:colOff>
      <xdr:row>15</xdr:row>
      <xdr:rowOff>57804</xdr:rowOff>
    </xdr:to>
    <xdr:sp macro="" textlink="">
      <xdr:nvSpPr>
        <xdr:cNvPr id="4" name="1 Rectángulo">
          <a:extLst>
            <a:ext uri="{FF2B5EF4-FFF2-40B4-BE49-F238E27FC236}">
              <a16:creationId xmlns:a16="http://schemas.microsoft.com/office/drawing/2014/main" id="{0DEA0B70-73FB-47CC-AA24-3B015B280B44}"/>
            </a:ext>
          </a:extLst>
        </xdr:cNvPr>
        <xdr:cNvSpPr/>
      </xdr:nvSpPr>
      <xdr:spPr>
        <a:xfrm>
          <a:off x="534074" y="3290589"/>
          <a:ext cx="2045892" cy="348615"/>
        </a:xfrm>
        <a:prstGeom prst="rect">
          <a:avLst/>
        </a:prstGeom>
        <a:solidFill>
          <a:schemeClr val="accent2">
            <a:lumMod val="20000"/>
            <a:lumOff val="80000"/>
          </a:schemeClr>
        </a:solidFill>
        <a:ln w="28575">
          <a:solidFill>
            <a:schemeClr val="accent4"/>
          </a:solidFill>
          <a:prstDash val="sysDot"/>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ctr"/>
          <a:r>
            <a:rPr lang="es-MX" sz="1600" b="1">
              <a:solidFill>
                <a:sysClr val="windowText" lastClr="000000"/>
              </a:solidFill>
            </a:rPr>
            <a:t>Internas</a:t>
          </a:r>
        </a:p>
      </xdr:txBody>
    </xdr:sp>
    <xdr:clientData/>
  </xdr:twoCellAnchor>
  <xdr:twoCellAnchor>
    <xdr:from>
      <xdr:col>29</xdr:col>
      <xdr:colOff>194838</xdr:colOff>
      <xdr:row>13</xdr:row>
      <xdr:rowOff>161534</xdr:rowOff>
    </xdr:from>
    <xdr:to>
      <xdr:col>35</xdr:col>
      <xdr:colOff>128451</xdr:colOff>
      <xdr:row>15</xdr:row>
      <xdr:rowOff>123434</xdr:rowOff>
    </xdr:to>
    <xdr:sp macro="" textlink="">
      <xdr:nvSpPr>
        <xdr:cNvPr id="5" name="44 Rectángulo">
          <a:extLst>
            <a:ext uri="{FF2B5EF4-FFF2-40B4-BE49-F238E27FC236}">
              <a16:creationId xmlns:a16="http://schemas.microsoft.com/office/drawing/2014/main" id="{672711EF-159D-4997-AD9D-B3BB63E63B38}"/>
            </a:ext>
          </a:extLst>
        </xdr:cNvPr>
        <xdr:cNvSpPr/>
      </xdr:nvSpPr>
      <xdr:spPr>
        <a:xfrm>
          <a:off x="9710313" y="3361934"/>
          <a:ext cx="2048163" cy="342900"/>
        </a:xfrm>
        <a:prstGeom prst="rect">
          <a:avLst/>
        </a:prstGeom>
        <a:solidFill>
          <a:schemeClr val="accent2">
            <a:lumMod val="20000"/>
            <a:lumOff val="80000"/>
          </a:schemeClr>
        </a:solidFill>
        <a:ln w="28575">
          <a:solidFill>
            <a:schemeClr val="accent4"/>
          </a:solidFill>
          <a:prstDash val="sysDot"/>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ctr"/>
          <a:r>
            <a:rPr lang="es-MX" sz="1600" b="1">
              <a:solidFill>
                <a:sysClr val="windowText" lastClr="000000"/>
              </a:solidFill>
            </a:rPr>
            <a:t>Externas</a:t>
          </a:r>
        </a:p>
      </xdr:txBody>
    </xdr:sp>
    <xdr:clientData/>
  </xdr:twoCellAnchor>
  <xdr:twoCellAnchor>
    <xdr:from>
      <xdr:col>28</xdr:col>
      <xdr:colOff>83060</xdr:colOff>
      <xdr:row>18</xdr:row>
      <xdr:rowOff>89142</xdr:rowOff>
    </xdr:from>
    <xdr:to>
      <xdr:col>29</xdr:col>
      <xdr:colOff>280189</xdr:colOff>
      <xdr:row>18</xdr:row>
      <xdr:rowOff>89487</xdr:rowOff>
    </xdr:to>
    <xdr:cxnSp macro="">
      <xdr:nvCxnSpPr>
        <xdr:cNvPr id="6" name="Conector recto de flecha 8">
          <a:extLst>
            <a:ext uri="{FF2B5EF4-FFF2-40B4-BE49-F238E27FC236}">
              <a16:creationId xmlns:a16="http://schemas.microsoft.com/office/drawing/2014/main" id="{572E5361-DADE-4F1B-B1BA-205F73180236}"/>
            </a:ext>
          </a:extLst>
        </xdr:cNvPr>
        <xdr:cNvCxnSpPr/>
      </xdr:nvCxnSpPr>
      <xdr:spPr>
        <a:xfrm flipH="1">
          <a:off x="9274685" y="4251567"/>
          <a:ext cx="520979" cy="345"/>
        </a:xfrm>
        <a:prstGeom prst="straightConnector1">
          <a:avLst/>
        </a:prstGeom>
        <a:ln w="28575">
          <a:solidFill>
            <a:schemeClr val="accent4"/>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40069</xdr:colOff>
      <xdr:row>20</xdr:row>
      <xdr:rowOff>142655</xdr:rowOff>
    </xdr:from>
    <xdr:to>
      <xdr:col>34</xdr:col>
      <xdr:colOff>460942</xdr:colOff>
      <xdr:row>23</xdr:row>
      <xdr:rowOff>166255</xdr:rowOff>
    </xdr:to>
    <xdr:sp macro="" textlink="">
      <xdr:nvSpPr>
        <xdr:cNvPr id="7" name="CuadroTexto 6">
          <a:extLst>
            <a:ext uri="{FF2B5EF4-FFF2-40B4-BE49-F238E27FC236}">
              <a16:creationId xmlns:a16="http://schemas.microsoft.com/office/drawing/2014/main" id="{45CB743E-267A-4554-9FB2-C4E7BC1F5898}"/>
            </a:ext>
          </a:extLst>
        </xdr:cNvPr>
        <xdr:cNvSpPr txBox="1"/>
      </xdr:nvSpPr>
      <xdr:spPr>
        <a:xfrm>
          <a:off x="9879394" y="4647980"/>
          <a:ext cx="1744848" cy="604625"/>
        </a:xfrm>
        <a:prstGeom prst="rect">
          <a:avLst/>
        </a:prstGeom>
        <a:solidFill>
          <a:schemeClr val="bg2">
            <a:lumMod val="9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000" b="1">
              <a:solidFill>
                <a:sysClr val="windowText" lastClr="000000"/>
              </a:solidFill>
              <a:latin typeface="Arial" panose="020B0604020202020204" pitchFamily="34" charset="0"/>
              <a:cs typeface="Arial" panose="020B0604020202020204" pitchFamily="34" charset="0"/>
            </a:rPr>
            <a:t>SECTOR PRODUCTIVO/SERVICIOS</a:t>
          </a:r>
        </a:p>
      </xdr:txBody>
    </xdr:sp>
    <xdr:clientData/>
  </xdr:twoCellAnchor>
  <xdr:twoCellAnchor>
    <xdr:from>
      <xdr:col>28</xdr:col>
      <xdr:colOff>104981</xdr:colOff>
      <xdr:row>22</xdr:row>
      <xdr:rowOff>68005</xdr:rowOff>
    </xdr:from>
    <xdr:to>
      <xdr:col>29</xdr:col>
      <xdr:colOff>302110</xdr:colOff>
      <xdr:row>22</xdr:row>
      <xdr:rowOff>68350</xdr:rowOff>
    </xdr:to>
    <xdr:cxnSp macro="">
      <xdr:nvCxnSpPr>
        <xdr:cNvPr id="8" name="Conector recto de flecha 8">
          <a:extLst>
            <a:ext uri="{FF2B5EF4-FFF2-40B4-BE49-F238E27FC236}">
              <a16:creationId xmlns:a16="http://schemas.microsoft.com/office/drawing/2014/main" id="{5609C23F-EB7D-434C-89E4-DF8B3427AAC3}"/>
            </a:ext>
          </a:extLst>
        </xdr:cNvPr>
        <xdr:cNvCxnSpPr/>
      </xdr:nvCxnSpPr>
      <xdr:spPr>
        <a:xfrm flipH="1">
          <a:off x="9296606" y="4916230"/>
          <a:ext cx="520979" cy="345"/>
        </a:xfrm>
        <a:prstGeom prst="straightConnector1">
          <a:avLst/>
        </a:prstGeom>
        <a:ln w="28575">
          <a:solidFill>
            <a:schemeClr val="accent4"/>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59707</xdr:colOff>
      <xdr:row>28</xdr:row>
      <xdr:rowOff>42089</xdr:rowOff>
    </xdr:from>
    <xdr:to>
      <xdr:col>35</xdr:col>
      <xdr:colOff>16236</xdr:colOff>
      <xdr:row>31</xdr:row>
      <xdr:rowOff>108258</xdr:rowOff>
    </xdr:to>
    <xdr:sp macro="" textlink="">
      <xdr:nvSpPr>
        <xdr:cNvPr id="9" name="CuadroTexto 8">
          <a:extLst>
            <a:ext uri="{FF2B5EF4-FFF2-40B4-BE49-F238E27FC236}">
              <a16:creationId xmlns:a16="http://schemas.microsoft.com/office/drawing/2014/main" id="{9E854FF8-8AC6-473F-A72C-27869E624460}"/>
            </a:ext>
          </a:extLst>
        </xdr:cNvPr>
        <xdr:cNvSpPr txBox="1"/>
      </xdr:nvSpPr>
      <xdr:spPr>
        <a:xfrm>
          <a:off x="9899032" y="6014264"/>
          <a:ext cx="1747229" cy="609094"/>
        </a:xfrm>
        <a:prstGeom prst="rect">
          <a:avLst/>
        </a:prstGeom>
        <a:solidFill>
          <a:schemeClr val="bg2">
            <a:lumMod val="9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200" b="1">
              <a:solidFill>
                <a:sysClr val="windowText" lastClr="000000"/>
              </a:solidFill>
              <a:latin typeface="Arial" panose="020B0604020202020204" pitchFamily="34" charset="0"/>
              <a:cs typeface="Arial" panose="020B0604020202020204" pitchFamily="34" charset="0"/>
            </a:rPr>
            <a:t>PROVEEDORES</a:t>
          </a:r>
        </a:p>
      </xdr:txBody>
    </xdr:sp>
    <xdr:clientData/>
  </xdr:twoCellAnchor>
  <xdr:twoCellAnchor>
    <xdr:from>
      <xdr:col>28</xdr:col>
      <xdr:colOff>136525</xdr:colOff>
      <xdr:row>26</xdr:row>
      <xdr:rowOff>4788</xdr:rowOff>
    </xdr:from>
    <xdr:to>
      <xdr:col>30</xdr:col>
      <xdr:colOff>12186</xdr:colOff>
      <xdr:row>26</xdr:row>
      <xdr:rowOff>5133</xdr:rowOff>
    </xdr:to>
    <xdr:cxnSp macro="">
      <xdr:nvCxnSpPr>
        <xdr:cNvPr id="10" name="Conector recto de flecha 8">
          <a:extLst>
            <a:ext uri="{FF2B5EF4-FFF2-40B4-BE49-F238E27FC236}">
              <a16:creationId xmlns:a16="http://schemas.microsoft.com/office/drawing/2014/main" id="{2D5CEBDF-A8FF-4944-A045-B28E6FE0D445}"/>
            </a:ext>
          </a:extLst>
        </xdr:cNvPr>
        <xdr:cNvCxnSpPr/>
      </xdr:nvCxnSpPr>
      <xdr:spPr>
        <a:xfrm flipH="1">
          <a:off x="9328150" y="5624538"/>
          <a:ext cx="523361" cy="345"/>
        </a:xfrm>
        <a:prstGeom prst="straightConnector1">
          <a:avLst/>
        </a:prstGeom>
        <a:ln w="28575">
          <a:solidFill>
            <a:schemeClr val="accent4"/>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70863</xdr:colOff>
      <xdr:row>32</xdr:row>
      <xdr:rowOff>35140</xdr:rowOff>
    </xdr:from>
    <xdr:to>
      <xdr:col>35</xdr:col>
      <xdr:colOff>22010</xdr:colOff>
      <xdr:row>35</xdr:row>
      <xdr:rowOff>107998</xdr:rowOff>
    </xdr:to>
    <xdr:sp macro="" textlink="">
      <xdr:nvSpPr>
        <xdr:cNvPr id="11" name="CuadroTexto 10">
          <a:extLst>
            <a:ext uri="{FF2B5EF4-FFF2-40B4-BE49-F238E27FC236}">
              <a16:creationId xmlns:a16="http://schemas.microsoft.com/office/drawing/2014/main" id="{03EF424A-2DD0-4136-B27A-1662DA9096EA}"/>
            </a:ext>
          </a:extLst>
        </xdr:cNvPr>
        <xdr:cNvSpPr txBox="1"/>
      </xdr:nvSpPr>
      <xdr:spPr>
        <a:xfrm>
          <a:off x="9910188" y="6702640"/>
          <a:ext cx="1741847" cy="625308"/>
        </a:xfrm>
        <a:prstGeom prst="rect">
          <a:avLst/>
        </a:prstGeom>
        <a:solidFill>
          <a:schemeClr val="bg2">
            <a:lumMod val="9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200" b="1">
              <a:solidFill>
                <a:sysClr val="windowText" lastClr="000000"/>
              </a:solidFill>
              <a:latin typeface="Arial" panose="020B0604020202020204" pitchFamily="34" charset="0"/>
              <a:cs typeface="Arial" panose="020B0604020202020204" pitchFamily="34" charset="0"/>
            </a:rPr>
            <a:t>OTRAS ORGANIZACIONES</a:t>
          </a:r>
        </a:p>
      </xdr:txBody>
    </xdr:sp>
    <xdr:clientData/>
  </xdr:twoCellAnchor>
  <xdr:twoCellAnchor>
    <xdr:from>
      <xdr:col>28</xdr:col>
      <xdr:colOff>147681</xdr:colOff>
      <xdr:row>29</xdr:row>
      <xdr:rowOff>176434</xdr:rowOff>
    </xdr:from>
    <xdr:to>
      <xdr:col>30</xdr:col>
      <xdr:colOff>18611</xdr:colOff>
      <xdr:row>29</xdr:row>
      <xdr:rowOff>176779</xdr:rowOff>
    </xdr:to>
    <xdr:cxnSp macro="">
      <xdr:nvCxnSpPr>
        <xdr:cNvPr id="12" name="Conector recto de flecha 8">
          <a:extLst>
            <a:ext uri="{FF2B5EF4-FFF2-40B4-BE49-F238E27FC236}">
              <a16:creationId xmlns:a16="http://schemas.microsoft.com/office/drawing/2014/main" id="{858A5F3A-C56A-47E8-8E44-7E6F17993F4D}"/>
            </a:ext>
          </a:extLst>
        </xdr:cNvPr>
        <xdr:cNvCxnSpPr/>
      </xdr:nvCxnSpPr>
      <xdr:spPr>
        <a:xfrm flipH="1">
          <a:off x="9339306" y="6339109"/>
          <a:ext cx="518630" cy="345"/>
        </a:xfrm>
        <a:prstGeom prst="straightConnector1">
          <a:avLst/>
        </a:prstGeom>
        <a:ln w="28575">
          <a:solidFill>
            <a:schemeClr val="accent4"/>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27021</xdr:colOff>
      <xdr:row>16</xdr:row>
      <xdr:rowOff>162553</xdr:rowOff>
    </xdr:from>
    <xdr:to>
      <xdr:col>7</xdr:col>
      <xdr:colOff>160839</xdr:colOff>
      <xdr:row>20</xdr:row>
      <xdr:rowOff>33003</xdr:rowOff>
    </xdr:to>
    <xdr:sp macro="" textlink="">
      <xdr:nvSpPr>
        <xdr:cNvPr id="13" name="CuadroTexto 12">
          <a:extLst>
            <a:ext uri="{FF2B5EF4-FFF2-40B4-BE49-F238E27FC236}">
              <a16:creationId xmlns:a16="http://schemas.microsoft.com/office/drawing/2014/main" id="{972CC1BC-7D63-4445-89ED-240766E3A5C7}"/>
            </a:ext>
          </a:extLst>
        </xdr:cNvPr>
        <xdr:cNvSpPr txBox="1"/>
      </xdr:nvSpPr>
      <xdr:spPr>
        <a:xfrm>
          <a:off x="627096" y="3934453"/>
          <a:ext cx="1753068" cy="603875"/>
        </a:xfrm>
        <a:prstGeom prst="rect">
          <a:avLst/>
        </a:prstGeom>
        <a:solidFill>
          <a:schemeClr val="bg2">
            <a:lumMod val="9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200" b="1">
              <a:solidFill>
                <a:sysClr val="windowText" lastClr="000000"/>
              </a:solidFill>
              <a:latin typeface="Arial" panose="020B0604020202020204" pitchFamily="34" charset="0"/>
              <a:cs typeface="Arial" panose="020B0604020202020204" pitchFamily="34" charset="0"/>
            </a:rPr>
            <a:t>ESTUDIANTES</a:t>
          </a:r>
        </a:p>
      </xdr:txBody>
    </xdr:sp>
    <xdr:clientData/>
  </xdr:twoCellAnchor>
  <xdr:twoCellAnchor>
    <xdr:from>
      <xdr:col>7</xdr:col>
      <xdr:colOff>247338</xdr:colOff>
      <xdr:row>22</xdr:row>
      <xdr:rowOff>128449</xdr:rowOff>
    </xdr:from>
    <xdr:to>
      <xdr:col>9</xdr:col>
      <xdr:colOff>133860</xdr:colOff>
      <xdr:row>22</xdr:row>
      <xdr:rowOff>133420</xdr:rowOff>
    </xdr:to>
    <xdr:cxnSp macro="">
      <xdr:nvCxnSpPr>
        <xdr:cNvPr id="14" name="Conector recto de flecha 13">
          <a:extLst>
            <a:ext uri="{FF2B5EF4-FFF2-40B4-BE49-F238E27FC236}">
              <a16:creationId xmlns:a16="http://schemas.microsoft.com/office/drawing/2014/main" id="{996E6793-9B96-4579-9738-9C8AE0D0C74C}"/>
            </a:ext>
          </a:extLst>
        </xdr:cNvPr>
        <xdr:cNvCxnSpPr/>
      </xdr:nvCxnSpPr>
      <xdr:spPr>
        <a:xfrm flipV="1">
          <a:off x="2466663" y="4976674"/>
          <a:ext cx="534222" cy="4971"/>
        </a:xfrm>
        <a:prstGeom prst="straightConnector1">
          <a:avLst/>
        </a:prstGeom>
        <a:ln w="28575">
          <a:solidFill>
            <a:schemeClr val="accent4"/>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22846</xdr:colOff>
      <xdr:row>20</xdr:row>
      <xdr:rowOff>173062</xdr:rowOff>
    </xdr:from>
    <xdr:to>
      <xdr:col>7</xdr:col>
      <xdr:colOff>156664</xdr:colOff>
      <xdr:row>24</xdr:row>
      <xdr:rowOff>6162</xdr:rowOff>
    </xdr:to>
    <xdr:sp macro="" textlink="">
      <xdr:nvSpPr>
        <xdr:cNvPr id="15" name="CuadroTexto 14">
          <a:extLst>
            <a:ext uri="{FF2B5EF4-FFF2-40B4-BE49-F238E27FC236}">
              <a16:creationId xmlns:a16="http://schemas.microsoft.com/office/drawing/2014/main" id="{E75A5F34-EB5A-440C-9308-144A99CC8F41}"/>
            </a:ext>
          </a:extLst>
        </xdr:cNvPr>
        <xdr:cNvSpPr txBox="1"/>
      </xdr:nvSpPr>
      <xdr:spPr>
        <a:xfrm>
          <a:off x="622921" y="4678387"/>
          <a:ext cx="1753068" cy="604625"/>
        </a:xfrm>
        <a:prstGeom prst="rect">
          <a:avLst/>
        </a:prstGeom>
        <a:solidFill>
          <a:schemeClr val="bg2">
            <a:lumMod val="9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200" b="1">
              <a:solidFill>
                <a:sysClr val="windowText" lastClr="000000"/>
              </a:solidFill>
              <a:latin typeface="Arial" panose="020B0604020202020204" pitchFamily="34" charset="0"/>
              <a:cs typeface="Arial" panose="020B0604020202020204" pitchFamily="34" charset="0"/>
            </a:rPr>
            <a:t>DOCENTES</a:t>
          </a:r>
        </a:p>
      </xdr:txBody>
    </xdr:sp>
    <xdr:clientData/>
  </xdr:twoCellAnchor>
  <xdr:twoCellAnchor>
    <xdr:from>
      <xdr:col>7</xdr:col>
      <xdr:colOff>217067</xdr:colOff>
      <xdr:row>26</xdr:row>
      <xdr:rowOff>99318</xdr:rowOff>
    </xdr:from>
    <xdr:to>
      <xdr:col>9</xdr:col>
      <xdr:colOff>103589</xdr:colOff>
      <xdr:row>26</xdr:row>
      <xdr:rowOff>104289</xdr:rowOff>
    </xdr:to>
    <xdr:cxnSp macro="">
      <xdr:nvCxnSpPr>
        <xdr:cNvPr id="16" name="Conector recto de flecha 15">
          <a:extLst>
            <a:ext uri="{FF2B5EF4-FFF2-40B4-BE49-F238E27FC236}">
              <a16:creationId xmlns:a16="http://schemas.microsoft.com/office/drawing/2014/main" id="{2B0FB13C-4330-4D4A-B849-90B328CB3639}"/>
            </a:ext>
          </a:extLst>
        </xdr:cNvPr>
        <xdr:cNvCxnSpPr/>
      </xdr:nvCxnSpPr>
      <xdr:spPr>
        <a:xfrm flipV="1">
          <a:off x="2436392" y="5719068"/>
          <a:ext cx="534222" cy="4971"/>
        </a:xfrm>
        <a:prstGeom prst="straightConnector1">
          <a:avLst/>
        </a:prstGeom>
        <a:ln w="28575">
          <a:solidFill>
            <a:schemeClr val="accent4"/>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318773</xdr:colOff>
      <xdr:row>24</xdr:row>
      <xdr:rowOff>130389</xdr:rowOff>
    </xdr:from>
    <xdr:to>
      <xdr:col>7</xdr:col>
      <xdr:colOff>126393</xdr:colOff>
      <xdr:row>28</xdr:row>
      <xdr:rowOff>48464</xdr:rowOff>
    </xdr:to>
    <xdr:sp macro="" textlink="">
      <xdr:nvSpPr>
        <xdr:cNvPr id="17" name="CuadroTexto 16">
          <a:extLst>
            <a:ext uri="{FF2B5EF4-FFF2-40B4-BE49-F238E27FC236}">
              <a16:creationId xmlns:a16="http://schemas.microsoft.com/office/drawing/2014/main" id="{BDC87358-6B74-4DDB-992E-DC9AF3677EA4}"/>
            </a:ext>
          </a:extLst>
        </xdr:cNvPr>
        <xdr:cNvSpPr txBox="1"/>
      </xdr:nvSpPr>
      <xdr:spPr>
        <a:xfrm>
          <a:off x="594998" y="5407239"/>
          <a:ext cx="1750720" cy="613400"/>
        </a:xfrm>
        <a:prstGeom prst="rect">
          <a:avLst/>
        </a:prstGeom>
        <a:solidFill>
          <a:schemeClr val="bg2">
            <a:lumMod val="9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200" b="1">
              <a:solidFill>
                <a:sysClr val="windowText" lastClr="000000"/>
              </a:solidFill>
              <a:latin typeface="Arial" panose="020B0604020202020204" pitchFamily="34" charset="0"/>
              <a:cs typeface="Arial" panose="020B0604020202020204" pitchFamily="34" charset="0"/>
            </a:rPr>
            <a:t>PERSONAL DE APOYO</a:t>
          </a:r>
        </a:p>
      </xdr:txBody>
    </xdr:sp>
    <xdr:clientData/>
  </xdr:twoCellAnchor>
  <xdr:twoCellAnchor>
    <xdr:from>
      <xdr:col>7</xdr:col>
      <xdr:colOff>177174</xdr:colOff>
      <xdr:row>30</xdr:row>
      <xdr:rowOff>104772</xdr:rowOff>
    </xdr:from>
    <xdr:to>
      <xdr:col>9</xdr:col>
      <xdr:colOff>63696</xdr:colOff>
      <xdr:row>30</xdr:row>
      <xdr:rowOff>109743</xdr:rowOff>
    </xdr:to>
    <xdr:cxnSp macro="">
      <xdr:nvCxnSpPr>
        <xdr:cNvPr id="18" name="Conector recto de flecha 17">
          <a:extLst>
            <a:ext uri="{FF2B5EF4-FFF2-40B4-BE49-F238E27FC236}">
              <a16:creationId xmlns:a16="http://schemas.microsoft.com/office/drawing/2014/main" id="{E02FABB3-A8F7-4AB4-9B43-A7110BD01266}"/>
            </a:ext>
          </a:extLst>
        </xdr:cNvPr>
        <xdr:cNvCxnSpPr/>
      </xdr:nvCxnSpPr>
      <xdr:spPr>
        <a:xfrm flipV="1">
          <a:off x="2396499" y="6467472"/>
          <a:ext cx="534222" cy="4971"/>
        </a:xfrm>
        <a:prstGeom prst="straightConnector1">
          <a:avLst/>
        </a:prstGeom>
        <a:ln w="28575">
          <a:solidFill>
            <a:schemeClr val="accent4"/>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45517</xdr:colOff>
      <xdr:row>24</xdr:row>
      <xdr:rowOff>52495</xdr:rowOff>
    </xdr:from>
    <xdr:to>
      <xdr:col>35</xdr:col>
      <xdr:colOff>5537</xdr:colOff>
      <xdr:row>27</xdr:row>
      <xdr:rowOff>119251</xdr:rowOff>
    </xdr:to>
    <xdr:sp macro="" textlink="">
      <xdr:nvSpPr>
        <xdr:cNvPr id="19" name="CuadroTexto 18">
          <a:extLst>
            <a:ext uri="{FF2B5EF4-FFF2-40B4-BE49-F238E27FC236}">
              <a16:creationId xmlns:a16="http://schemas.microsoft.com/office/drawing/2014/main" id="{00D95FB6-91A1-450B-B72A-BF1ADEDBA280}"/>
            </a:ext>
            <a:ext uri="{147F2762-F138-4A5C-976F-8EAC2B608ADB}">
              <a16:predDERef xmlns:a16="http://schemas.microsoft.com/office/drawing/2014/main" pred="{00000000-0008-0000-0300-00001D000000}"/>
            </a:ext>
          </a:extLst>
        </xdr:cNvPr>
        <xdr:cNvSpPr txBox="1"/>
      </xdr:nvSpPr>
      <xdr:spPr>
        <a:xfrm>
          <a:off x="9884842" y="5329345"/>
          <a:ext cx="1750720" cy="609681"/>
        </a:xfrm>
        <a:prstGeom prst="rect">
          <a:avLst/>
        </a:prstGeom>
        <a:solidFill>
          <a:schemeClr val="bg2">
            <a:lumMod val="9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200" b="1">
              <a:solidFill>
                <a:sysClr val="windowText" lastClr="000000"/>
              </a:solidFill>
              <a:latin typeface="Arial" panose="020B0604020202020204" pitchFamily="34" charset="0"/>
              <a:cs typeface="Arial" panose="020B0604020202020204" pitchFamily="34" charset="0"/>
            </a:rPr>
            <a:t>TecNM</a:t>
          </a:r>
        </a:p>
      </xdr:txBody>
    </xdr:sp>
    <xdr:clientData/>
  </xdr:twoCellAnchor>
  <xdr:twoCellAnchor editAs="oneCell">
    <xdr:from>
      <xdr:col>11</xdr:col>
      <xdr:colOff>86099</xdr:colOff>
      <xdr:row>15</xdr:row>
      <xdr:rowOff>71438</xdr:rowOff>
    </xdr:from>
    <xdr:to>
      <xdr:col>26</xdr:col>
      <xdr:colOff>130969</xdr:colOff>
      <xdr:row>40</xdr:row>
      <xdr:rowOff>167486</xdr:rowOff>
    </xdr:to>
    <xdr:pic>
      <xdr:nvPicPr>
        <xdr:cNvPr id="20" name="Imagen 19">
          <a:extLst>
            <a:ext uri="{FF2B5EF4-FFF2-40B4-BE49-F238E27FC236}">
              <a16:creationId xmlns:a16="http://schemas.microsoft.com/office/drawing/2014/main" id="{E61D361D-8B1C-4314-9F67-626CBBDBE06C}"/>
            </a:ext>
          </a:extLst>
        </xdr:cNvPr>
        <xdr:cNvPicPr>
          <a:picLocks noChangeAspect="1"/>
        </xdr:cNvPicPr>
      </xdr:nvPicPr>
      <xdr:blipFill>
        <a:blip xmlns:r="http://schemas.openxmlformats.org/officeDocument/2006/relationships" r:embed="rId1"/>
        <a:stretch>
          <a:fillRect/>
        </a:stretch>
      </xdr:blipFill>
      <xdr:spPr>
        <a:xfrm>
          <a:off x="3574630" y="3655219"/>
          <a:ext cx="5045495" cy="4727580"/>
        </a:xfrm>
        <a:prstGeom prst="rect">
          <a:avLst/>
        </a:prstGeom>
      </xdr:spPr>
    </xdr:pic>
    <xdr:clientData/>
  </xdr:twoCellAnchor>
  <xdr:twoCellAnchor editAs="oneCell">
    <xdr:from>
      <xdr:col>1</xdr:col>
      <xdr:colOff>179915</xdr:colOff>
      <xdr:row>0</xdr:row>
      <xdr:rowOff>31750</xdr:rowOff>
    </xdr:from>
    <xdr:to>
      <xdr:col>3</xdr:col>
      <xdr:colOff>179916</xdr:colOff>
      <xdr:row>2</xdr:row>
      <xdr:rowOff>148167</xdr:rowOff>
    </xdr:to>
    <xdr:pic>
      <xdr:nvPicPr>
        <xdr:cNvPr id="21" name="Imagen 20">
          <a:extLst>
            <a:ext uri="{FF2B5EF4-FFF2-40B4-BE49-F238E27FC236}">
              <a16:creationId xmlns:a16="http://schemas.microsoft.com/office/drawing/2014/main" id="{366FAC1E-9BD6-459B-8B40-35255E93E91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6140" y="31750"/>
          <a:ext cx="647701" cy="668867"/>
        </a:xfrm>
        <a:prstGeom prst="rect">
          <a:avLst/>
        </a:prstGeom>
      </xdr:spPr>
    </xdr:pic>
    <xdr:clientData/>
  </xdr:twoCellAnchor>
  <xdr:twoCellAnchor>
    <xdr:from>
      <xdr:col>30</xdr:col>
      <xdr:colOff>97503</xdr:colOff>
      <xdr:row>36</xdr:row>
      <xdr:rowOff>2122</xdr:rowOff>
    </xdr:from>
    <xdr:to>
      <xdr:col>35</xdr:col>
      <xdr:colOff>48650</xdr:colOff>
      <xdr:row>39</xdr:row>
      <xdr:rowOff>52490</xdr:rowOff>
    </xdr:to>
    <xdr:sp macro="" textlink="">
      <xdr:nvSpPr>
        <xdr:cNvPr id="22" name="CuadroTexto 21">
          <a:extLst>
            <a:ext uri="{FF2B5EF4-FFF2-40B4-BE49-F238E27FC236}">
              <a16:creationId xmlns:a16="http://schemas.microsoft.com/office/drawing/2014/main" id="{69AAD499-739B-417B-A806-78F7BDD7900B}"/>
            </a:ext>
          </a:extLst>
        </xdr:cNvPr>
        <xdr:cNvSpPr txBox="1"/>
      </xdr:nvSpPr>
      <xdr:spPr>
        <a:xfrm>
          <a:off x="9936828" y="7422097"/>
          <a:ext cx="1741847" cy="621868"/>
        </a:xfrm>
        <a:prstGeom prst="rect">
          <a:avLst/>
        </a:prstGeom>
        <a:solidFill>
          <a:schemeClr val="bg2">
            <a:lumMod val="9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200" b="1">
              <a:solidFill>
                <a:sysClr val="windowText" lastClr="000000"/>
              </a:solidFill>
              <a:latin typeface="Arial" panose="020B0604020202020204" pitchFamily="34" charset="0"/>
              <a:cs typeface="Arial" panose="020B0604020202020204" pitchFamily="34" charset="0"/>
            </a:rPr>
            <a:t>SOCIEDAD</a:t>
          </a:r>
        </a:p>
      </xdr:txBody>
    </xdr:sp>
    <xdr:clientData/>
  </xdr:twoCellAnchor>
  <xdr:twoCellAnchor>
    <xdr:from>
      <xdr:col>28</xdr:col>
      <xdr:colOff>121206</xdr:colOff>
      <xdr:row>33</xdr:row>
      <xdr:rowOff>112064</xdr:rowOff>
    </xdr:from>
    <xdr:to>
      <xdr:col>29</xdr:col>
      <xdr:colOff>313604</xdr:colOff>
      <xdr:row>33</xdr:row>
      <xdr:rowOff>112409</xdr:rowOff>
    </xdr:to>
    <xdr:cxnSp macro="">
      <xdr:nvCxnSpPr>
        <xdr:cNvPr id="23" name="Conector recto de flecha 8">
          <a:extLst>
            <a:ext uri="{FF2B5EF4-FFF2-40B4-BE49-F238E27FC236}">
              <a16:creationId xmlns:a16="http://schemas.microsoft.com/office/drawing/2014/main" id="{AC78E00C-A9C4-40B6-97D2-72CC19A8CAB2}"/>
            </a:ext>
          </a:extLst>
        </xdr:cNvPr>
        <xdr:cNvCxnSpPr/>
      </xdr:nvCxnSpPr>
      <xdr:spPr>
        <a:xfrm flipH="1">
          <a:off x="9312831" y="6979589"/>
          <a:ext cx="516248" cy="345"/>
        </a:xfrm>
        <a:prstGeom prst="straightConnector1">
          <a:avLst/>
        </a:prstGeom>
        <a:ln w="28575">
          <a:solidFill>
            <a:schemeClr val="accent4"/>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178594</xdr:colOff>
      <xdr:row>35</xdr:row>
      <xdr:rowOff>26458</xdr:rowOff>
    </xdr:from>
    <xdr:to>
      <xdr:col>9</xdr:col>
      <xdr:colOff>71730</xdr:colOff>
      <xdr:row>35</xdr:row>
      <xdr:rowOff>31429</xdr:rowOff>
    </xdr:to>
    <xdr:cxnSp macro="">
      <xdr:nvCxnSpPr>
        <xdr:cNvPr id="24" name="Conector recto de flecha 28">
          <a:extLst>
            <a:ext uri="{FF2B5EF4-FFF2-40B4-BE49-F238E27FC236}">
              <a16:creationId xmlns:a16="http://schemas.microsoft.com/office/drawing/2014/main" id="{DCDC1A16-51AA-4EC0-8613-136D3074550B}"/>
            </a:ext>
          </a:extLst>
        </xdr:cNvPr>
        <xdr:cNvCxnSpPr/>
      </xdr:nvCxnSpPr>
      <xdr:spPr>
        <a:xfrm flipV="1">
          <a:off x="2397919" y="7246408"/>
          <a:ext cx="540836" cy="4971"/>
        </a:xfrm>
        <a:prstGeom prst="straightConnector1">
          <a:avLst/>
        </a:prstGeom>
        <a:ln w="28575">
          <a:solidFill>
            <a:schemeClr val="accent4"/>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214312</xdr:colOff>
      <xdr:row>38</xdr:row>
      <xdr:rowOff>95250</xdr:rowOff>
    </xdr:from>
    <xdr:to>
      <xdr:col>9</xdr:col>
      <xdr:colOff>107448</xdr:colOff>
      <xdr:row>38</xdr:row>
      <xdr:rowOff>100221</xdr:rowOff>
    </xdr:to>
    <xdr:cxnSp macro="">
      <xdr:nvCxnSpPr>
        <xdr:cNvPr id="25" name="Conector recto de flecha 28">
          <a:extLst>
            <a:ext uri="{FF2B5EF4-FFF2-40B4-BE49-F238E27FC236}">
              <a16:creationId xmlns:a16="http://schemas.microsoft.com/office/drawing/2014/main" id="{4E0FB2B3-23FC-4C29-AB4A-DD19007D1253}"/>
            </a:ext>
          </a:extLst>
        </xdr:cNvPr>
        <xdr:cNvCxnSpPr/>
      </xdr:nvCxnSpPr>
      <xdr:spPr>
        <a:xfrm flipV="1">
          <a:off x="2433637" y="7896225"/>
          <a:ext cx="540836" cy="4971"/>
        </a:xfrm>
        <a:prstGeom prst="straightConnector1">
          <a:avLst/>
        </a:prstGeom>
        <a:ln w="28575">
          <a:solidFill>
            <a:schemeClr val="accent4"/>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130969</xdr:colOff>
      <xdr:row>37</xdr:row>
      <xdr:rowOff>80697</xdr:rowOff>
    </xdr:from>
    <xdr:to>
      <xdr:col>30</xdr:col>
      <xdr:colOff>1899</xdr:colOff>
      <xdr:row>37</xdr:row>
      <xdr:rowOff>81042</xdr:rowOff>
    </xdr:to>
    <xdr:cxnSp macro="">
      <xdr:nvCxnSpPr>
        <xdr:cNvPr id="26" name="Conector recto de flecha 8">
          <a:extLst>
            <a:ext uri="{FF2B5EF4-FFF2-40B4-BE49-F238E27FC236}">
              <a16:creationId xmlns:a16="http://schemas.microsoft.com/office/drawing/2014/main" id="{AF0BE9FD-421B-436A-BCC8-C3253F2E5BF1}"/>
            </a:ext>
          </a:extLst>
        </xdr:cNvPr>
        <xdr:cNvCxnSpPr/>
      </xdr:nvCxnSpPr>
      <xdr:spPr>
        <a:xfrm flipH="1">
          <a:off x="9322594" y="7691172"/>
          <a:ext cx="518630" cy="345"/>
        </a:xfrm>
        <a:prstGeom prst="straightConnector1">
          <a:avLst/>
        </a:prstGeom>
        <a:ln w="28575">
          <a:solidFill>
            <a:schemeClr val="accent4"/>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297656</xdr:colOff>
      <xdr:row>28</xdr:row>
      <xdr:rowOff>183366</xdr:rowOff>
    </xdr:from>
    <xdr:to>
      <xdr:col>7</xdr:col>
      <xdr:colOff>114801</xdr:colOff>
      <xdr:row>32</xdr:row>
      <xdr:rowOff>103822</xdr:rowOff>
    </xdr:to>
    <xdr:sp macro="" textlink="">
      <xdr:nvSpPr>
        <xdr:cNvPr id="27" name="CuadroTexto 26">
          <a:extLst>
            <a:ext uri="{FF2B5EF4-FFF2-40B4-BE49-F238E27FC236}">
              <a16:creationId xmlns:a16="http://schemas.microsoft.com/office/drawing/2014/main" id="{88FD29F1-863D-4ED2-A6F3-E18063EEA20A}"/>
            </a:ext>
            <a:ext uri="{147F2762-F138-4A5C-976F-8EAC2B608ADB}">
              <a16:predDERef xmlns:a16="http://schemas.microsoft.com/office/drawing/2014/main" pred="{00000000-0008-0000-0300-000028000000}"/>
            </a:ext>
          </a:extLst>
        </xdr:cNvPr>
        <xdr:cNvSpPr txBox="1"/>
      </xdr:nvSpPr>
      <xdr:spPr>
        <a:xfrm>
          <a:off x="573881" y="6155541"/>
          <a:ext cx="1760245" cy="615781"/>
        </a:xfrm>
        <a:prstGeom prst="rect">
          <a:avLst/>
        </a:prstGeom>
        <a:solidFill>
          <a:schemeClr val="bg2">
            <a:lumMod val="9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s-MX" sz="1200" b="1">
              <a:solidFill>
                <a:sysClr val="windowText" lastClr="000000"/>
              </a:solidFill>
              <a:latin typeface="Arial" panose="020B0604020202020204" pitchFamily="34" charset="0"/>
              <a:cs typeface="Arial" panose="020B0604020202020204" pitchFamily="34" charset="0"/>
            </a:rPr>
            <a:t>PERSONAL DIRECTIVO</a:t>
          </a:r>
        </a:p>
      </xdr:txBody>
    </xdr:sp>
    <xdr:clientData/>
  </xdr:twoCellAnchor>
  <xdr:twoCellAnchor>
    <xdr:from>
      <xdr:col>1</xdr:col>
      <xdr:colOff>297656</xdr:colOff>
      <xdr:row>33</xdr:row>
      <xdr:rowOff>40480</xdr:rowOff>
    </xdr:from>
    <xdr:to>
      <xdr:col>7</xdr:col>
      <xdr:colOff>98132</xdr:colOff>
      <xdr:row>36</xdr:row>
      <xdr:rowOff>96668</xdr:rowOff>
    </xdr:to>
    <xdr:sp macro="" textlink="">
      <xdr:nvSpPr>
        <xdr:cNvPr id="28" name="CuadroTexto 27">
          <a:extLst>
            <a:ext uri="{FF2B5EF4-FFF2-40B4-BE49-F238E27FC236}">
              <a16:creationId xmlns:a16="http://schemas.microsoft.com/office/drawing/2014/main" id="{29A44B69-AFA4-4FEF-B1B0-4FCCF559F0BA}"/>
            </a:ext>
            <a:ext uri="{147F2762-F138-4A5C-976F-8EAC2B608ADB}">
              <a16:predDERef xmlns:a16="http://schemas.microsoft.com/office/drawing/2014/main" pred="{653E1553-686D-4A26-AD38-79550776A813}"/>
            </a:ext>
          </a:extLst>
        </xdr:cNvPr>
        <xdr:cNvSpPr txBox="1"/>
      </xdr:nvSpPr>
      <xdr:spPr>
        <a:xfrm>
          <a:off x="573881" y="6908005"/>
          <a:ext cx="1743576" cy="608638"/>
        </a:xfrm>
        <a:prstGeom prst="rect">
          <a:avLst/>
        </a:prstGeom>
        <a:solidFill>
          <a:schemeClr val="bg2">
            <a:lumMod val="9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s-MX" sz="1200" b="1">
              <a:solidFill>
                <a:sysClr val="windowText" lastClr="000000"/>
              </a:solidFill>
              <a:latin typeface="Arial" panose="020B0604020202020204" pitchFamily="34" charset="0"/>
              <a:cs typeface="Arial" panose="020B0604020202020204" pitchFamily="34" charset="0"/>
            </a:rPr>
            <a:t>DELEGACIÓN</a:t>
          </a:r>
          <a:r>
            <a:rPr lang="es-MX" sz="1200" b="1" baseline="0">
              <a:solidFill>
                <a:sysClr val="windowText" lastClr="000000"/>
              </a:solidFill>
              <a:latin typeface="Arial" panose="020B0604020202020204" pitchFamily="34" charset="0"/>
              <a:cs typeface="Arial" panose="020B0604020202020204" pitchFamily="34" charset="0"/>
            </a:rPr>
            <a:t> SINDICAL</a:t>
          </a:r>
          <a:endParaRPr lang="es-MX" sz="1200" b="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292894</xdr:colOff>
      <xdr:row>37</xdr:row>
      <xdr:rowOff>0</xdr:rowOff>
    </xdr:from>
    <xdr:to>
      <xdr:col>7</xdr:col>
      <xdr:colOff>110039</xdr:colOff>
      <xdr:row>40</xdr:row>
      <xdr:rowOff>41900</xdr:rowOff>
    </xdr:to>
    <xdr:sp macro="" textlink="">
      <xdr:nvSpPr>
        <xdr:cNvPr id="29" name="CuadroTexto 28">
          <a:extLst>
            <a:ext uri="{FF2B5EF4-FFF2-40B4-BE49-F238E27FC236}">
              <a16:creationId xmlns:a16="http://schemas.microsoft.com/office/drawing/2014/main" id="{1C96CD01-A153-4D55-96FD-EF7FB0729A23}"/>
            </a:ext>
            <a:ext uri="{147F2762-F138-4A5C-976F-8EAC2B608ADB}">
              <a16:predDERef xmlns:a16="http://schemas.microsoft.com/office/drawing/2014/main" pred="{CE42968A-7991-4F33-8B2A-D2B0ABFE1186}"/>
            </a:ext>
          </a:extLst>
        </xdr:cNvPr>
        <xdr:cNvSpPr txBox="1"/>
      </xdr:nvSpPr>
      <xdr:spPr>
        <a:xfrm>
          <a:off x="569119" y="7610475"/>
          <a:ext cx="1760245" cy="613400"/>
        </a:xfrm>
        <a:prstGeom prst="rect">
          <a:avLst/>
        </a:prstGeom>
        <a:solidFill>
          <a:schemeClr val="bg2">
            <a:lumMod val="9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s-MX" sz="1200" b="1">
              <a:solidFill>
                <a:sysClr val="windowText" lastClr="000000"/>
              </a:solidFill>
              <a:latin typeface="Arial" panose="020B0604020202020204" pitchFamily="34" charset="0"/>
              <a:cs typeface="Arial" panose="020B0604020202020204" pitchFamily="34" charset="0"/>
            </a:rPr>
            <a:t>COMITÉ ESTUDIANTIL</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130968</xdr:colOff>
      <xdr:row>0</xdr:row>
      <xdr:rowOff>71438</xdr:rowOff>
    </xdr:from>
    <xdr:to>
      <xdr:col>1</xdr:col>
      <xdr:colOff>850968</xdr:colOff>
      <xdr:row>2</xdr:row>
      <xdr:rowOff>339000</xdr:rowOff>
    </xdr:to>
    <xdr:pic>
      <xdr:nvPicPr>
        <xdr:cNvPr id="2" name="Imagen 1">
          <a:extLst>
            <a:ext uri="{FF2B5EF4-FFF2-40B4-BE49-F238E27FC236}">
              <a16:creationId xmlns:a16="http://schemas.microsoft.com/office/drawing/2014/main" id="{6E49E60E-753C-4E8F-B674-ECC3B8747B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1943" y="71438"/>
          <a:ext cx="720000" cy="71523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67077</xdr:colOff>
      <xdr:row>0</xdr:row>
      <xdr:rowOff>53661</xdr:rowOff>
    </xdr:from>
    <xdr:to>
      <xdr:col>2</xdr:col>
      <xdr:colOff>371197</xdr:colOff>
      <xdr:row>2</xdr:row>
      <xdr:rowOff>169964</xdr:rowOff>
    </xdr:to>
    <xdr:pic>
      <xdr:nvPicPr>
        <xdr:cNvPr id="2" name="Imagen 1">
          <a:extLst>
            <a:ext uri="{FF2B5EF4-FFF2-40B4-BE49-F238E27FC236}">
              <a16:creationId xmlns:a16="http://schemas.microsoft.com/office/drawing/2014/main" id="{AF9FC746-6077-4836-8331-E91C0AFEA0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277" y="53661"/>
          <a:ext cx="713695" cy="70685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154212</xdr:colOff>
      <xdr:row>0</xdr:row>
      <xdr:rowOff>258535</xdr:rowOff>
    </xdr:from>
    <xdr:to>
      <xdr:col>1</xdr:col>
      <xdr:colOff>944648</xdr:colOff>
      <xdr:row>2</xdr:row>
      <xdr:rowOff>408214</xdr:rowOff>
    </xdr:to>
    <xdr:pic>
      <xdr:nvPicPr>
        <xdr:cNvPr id="2" name="Imagen 1">
          <a:extLst>
            <a:ext uri="{FF2B5EF4-FFF2-40B4-BE49-F238E27FC236}">
              <a16:creationId xmlns:a16="http://schemas.microsoft.com/office/drawing/2014/main" id="{B9A16721-C9EB-452D-B811-E750FC30C9F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4212" y="258535"/>
          <a:ext cx="1504811" cy="140697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408212</xdr:colOff>
      <xdr:row>0</xdr:row>
      <xdr:rowOff>258535</xdr:rowOff>
    </xdr:from>
    <xdr:to>
      <xdr:col>1</xdr:col>
      <xdr:colOff>801773</xdr:colOff>
      <xdr:row>2</xdr:row>
      <xdr:rowOff>408214</xdr:rowOff>
    </xdr:to>
    <xdr:pic>
      <xdr:nvPicPr>
        <xdr:cNvPr id="2" name="Imagen 1">
          <a:extLst>
            <a:ext uri="{FF2B5EF4-FFF2-40B4-BE49-F238E27FC236}">
              <a16:creationId xmlns:a16="http://schemas.microsoft.com/office/drawing/2014/main" id="{3B69BF13-73ED-48B6-9EBF-1D8DDBD134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8212" y="258535"/>
          <a:ext cx="1507986" cy="140697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408212</xdr:colOff>
      <xdr:row>0</xdr:row>
      <xdr:rowOff>258535</xdr:rowOff>
    </xdr:from>
    <xdr:to>
      <xdr:col>1</xdr:col>
      <xdr:colOff>801773</xdr:colOff>
      <xdr:row>2</xdr:row>
      <xdr:rowOff>408214</xdr:rowOff>
    </xdr:to>
    <xdr:pic>
      <xdr:nvPicPr>
        <xdr:cNvPr id="2" name="Imagen 1">
          <a:extLst>
            <a:ext uri="{FF2B5EF4-FFF2-40B4-BE49-F238E27FC236}">
              <a16:creationId xmlns:a16="http://schemas.microsoft.com/office/drawing/2014/main" id="{4144FC06-68BF-4276-834E-FD63834675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8212" y="258535"/>
          <a:ext cx="1507986" cy="14069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ubPlaneacion/Downloads/CONTEXTO%20DE%20LA%20ORGANIZACI&#211;N%20FODA.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Users/SubPlaneacion/Desktop/SISTEMA%20DE%20GESTI&#211;N%20DE%20LA%20CALIDAD%20NOVIEMBRE%202021/EDITABLE/PROCESO%20ESTRAT&#201;GICO%20DE%20CALIDAD/ITO-CA-IT-04%20INSTRUCTIVO%20DE%20TRABAJO%20PARA%20LA%20IDENTIFICACI&#211;N%20DE%20OPORTUNIDADES/ITO-CA-IT-04-002%20MATRIZ%20DE%20GESTI&#211;N%20DE%20LAS%20OPORTUNIDADES.xlsx?F32D8153" TargetMode="External"/><Relationship Id="rId1" Type="http://schemas.openxmlformats.org/officeDocument/2006/relationships/externalLinkPath" Target="file:///\\F32D8153\ITO-CA-IT-04-002%20MATRIZ%20DE%20GESTI&#211;N%20DE%20LAS%20OPORTUNIDAD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Filosofía institucional"/>
      <sheetName val="Análisis de cuestiones int-ext "/>
      <sheetName val="Identificación de partes inter"/>
      <sheetName val="Análisis de partes interesadas "/>
      <sheetName val="Identificación de riesgos"/>
      <sheetName val="Planes de acción"/>
      <sheetName val="Matriz de riesgos"/>
      <sheetName val="INSTRUCTIVO"/>
      <sheetName val="INSTRUCTIVO (2)"/>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GESTIÓN DE OPORTUNID"/>
      <sheetName val="CRITERIOS DE EVALUACIÓN"/>
      <sheetName val="IDENT. RIESGOS Y OPORT"/>
      <sheetName val="IDENTIFICACIÓN DE RIESGOS EVAL."/>
    </sheetNames>
    <sheetDataSet>
      <sheetData sheetId="0"/>
      <sheetData sheetId="1">
        <row r="10">
          <cell r="E10">
            <v>150</v>
          </cell>
        </row>
        <row r="23">
          <cell r="E23">
            <v>250</v>
          </cell>
        </row>
        <row r="36">
          <cell r="E36">
            <v>150</v>
          </cell>
        </row>
        <row r="49">
          <cell r="E49">
            <v>250</v>
          </cell>
        </row>
        <row r="62">
          <cell r="E62">
            <v>54</v>
          </cell>
        </row>
        <row r="75">
          <cell r="E75">
            <v>150</v>
          </cell>
        </row>
        <row r="88">
          <cell r="E88">
            <v>90</v>
          </cell>
        </row>
        <row r="101">
          <cell r="E101">
            <v>90</v>
          </cell>
        </row>
        <row r="114">
          <cell r="E114">
            <v>90</v>
          </cell>
        </row>
        <row r="127">
          <cell r="E127">
            <v>54</v>
          </cell>
        </row>
      </sheetData>
      <sheetData sheetId="2">
        <row r="26">
          <cell r="F26" t="str">
            <v>Buena relación con los gobiernos</v>
          </cell>
        </row>
        <row r="27">
          <cell r="F27" t="str">
            <v>Ofrecer servicio externo (CONOCER, ECODI, ETC)</v>
          </cell>
        </row>
        <row r="28">
          <cell r="F28" t="str">
            <v>Aceptación de estudiantes en empresas  y dar a conocer el banco de proyectos</v>
          </cell>
        </row>
        <row r="29">
          <cell r="F29" t="str">
            <v>Ser parte del Sistema TecNM</v>
          </cell>
        </row>
        <row r="33">
          <cell r="F33" t="str">
            <v>Ofrecer programas de posgrado, educacion a distancia y otras carreras</v>
          </cell>
        </row>
        <row r="34">
          <cell r="F34" t="str">
            <v>Recuperar y mantener el nivel tipo A como tecnologico del TecNM</v>
          </cell>
        </row>
        <row r="36">
          <cell r="F36" t="str">
            <v>Ofrecer cursos en linea a docentes y alumnos</v>
          </cell>
        </row>
        <row r="37">
          <cell r="F37" t="str">
            <v>Aprovechar las TIC´S para mejorar el servicio al cliente</v>
          </cell>
        </row>
        <row r="38">
          <cell r="F38" t="str">
            <v>Asistencia a las reuniones del SGC   (PROGRAMA)</v>
          </cell>
        </row>
        <row r="40">
          <cell r="F40" t="str">
            <v xml:space="preserve">Canalizar para obtener nuevas becas a los estudiantes    </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Z74"/>
  <sheetViews>
    <sheetView showGridLines="0" view="pageBreakPreview" zoomScale="60" zoomScaleNormal="57" zoomScalePageLayoutView="70" workbookViewId="0">
      <selection activeCell="E70" sqref="E70:G70"/>
    </sheetView>
  </sheetViews>
  <sheetFormatPr baseColWidth="10" defaultRowHeight="15"/>
  <cols>
    <col min="1" max="13" width="15.7109375" customWidth="1"/>
  </cols>
  <sheetData>
    <row r="1" spans="1:22" ht="15.75">
      <c r="A1" s="2"/>
      <c r="B1" s="2"/>
      <c r="C1" s="2"/>
      <c r="D1" s="2"/>
      <c r="E1" s="2"/>
      <c r="F1" s="2"/>
      <c r="G1" s="2"/>
      <c r="H1" s="2"/>
      <c r="I1" s="2"/>
      <c r="J1" s="2"/>
      <c r="K1" s="2"/>
      <c r="L1" s="2"/>
      <c r="M1" s="2"/>
    </row>
    <row r="2" spans="1:22" s="84" customFormat="1" ht="15.75" customHeight="1">
      <c r="A2" s="194"/>
      <c r="B2" s="195"/>
      <c r="C2" s="200" t="s">
        <v>222</v>
      </c>
      <c r="D2" s="201"/>
      <c r="E2" s="201"/>
      <c r="F2" s="201"/>
      <c r="G2" s="201"/>
      <c r="H2" s="202"/>
      <c r="I2" s="213" t="s">
        <v>224</v>
      </c>
      <c r="J2" s="213"/>
      <c r="K2" s="214" t="s">
        <v>227</v>
      </c>
      <c r="L2" s="214"/>
      <c r="M2" s="214"/>
      <c r="P2" s="85"/>
      <c r="Q2" s="85"/>
      <c r="R2" s="40"/>
      <c r="S2" s="40"/>
      <c r="T2" s="40"/>
      <c r="U2" s="40"/>
      <c r="V2" s="40"/>
    </row>
    <row r="3" spans="1:22" s="84" customFormat="1" ht="15.75" customHeight="1">
      <c r="A3" s="196"/>
      <c r="B3" s="197"/>
      <c r="C3" s="203"/>
      <c r="D3" s="204"/>
      <c r="E3" s="204"/>
      <c r="F3" s="204"/>
      <c r="G3" s="204"/>
      <c r="H3" s="205"/>
      <c r="I3" s="213"/>
      <c r="J3" s="213"/>
      <c r="K3" s="214"/>
      <c r="L3" s="214"/>
      <c r="M3" s="214"/>
      <c r="P3" s="85"/>
      <c r="Q3" s="85"/>
      <c r="R3" s="40"/>
      <c r="S3" s="40"/>
      <c r="T3" s="40"/>
      <c r="U3" s="40"/>
      <c r="V3" s="40"/>
    </row>
    <row r="4" spans="1:22" s="84" customFormat="1" ht="15.75" customHeight="1">
      <c r="A4" s="196"/>
      <c r="B4" s="197"/>
      <c r="C4" s="203"/>
      <c r="D4" s="204"/>
      <c r="E4" s="204"/>
      <c r="F4" s="204"/>
      <c r="G4" s="204"/>
      <c r="H4" s="205"/>
      <c r="I4" s="213"/>
      <c r="J4" s="213"/>
      <c r="K4" s="214"/>
      <c r="L4" s="214"/>
      <c r="M4" s="214"/>
      <c r="P4" s="85"/>
      <c r="Q4" s="85"/>
      <c r="R4" s="40"/>
      <c r="S4" s="40"/>
      <c r="T4" s="40"/>
      <c r="U4" s="40"/>
      <c r="V4" s="40"/>
    </row>
    <row r="5" spans="1:22" s="84" customFormat="1" ht="15.75" customHeight="1">
      <c r="A5" s="196"/>
      <c r="B5" s="197"/>
      <c r="C5" s="203"/>
      <c r="D5" s="204"/>
      <c r="E5" s="204"/>
      <c r="F5" s="204"/>
      <c r="G5" s="204"/>
      <c r="H5" s="205"/>
      <c r="I5" s="213" t="s">
        <v>225</v>
      </c>
      <c r="J5" s="213"/>
      <c r="K5" s="214">
        <v>2</v>
      </c>
      <c r="L5" s="214"/>
      <c r="M5" s="214"/>
      <c r="P5" s="85"/>
      <c r="Q5" s="85"/>
      <c r="R5" s="40"/>
      <c r="S5" s="40"/>
      <c r="T5" s="40"/>
      <c r="U5" s="40"/>
      <c r="V5" s="40"/>
    </row>
    <row r="6" spans="1:22" s="84" customFormat="1" ht="15.75" customHeight="1">
      <c r="A6" s="196"/>
      <c r="B6" s="197"/>
      <c r="C6" s="203"/>
      <c r="D6" s="204"/>
      <c r="E6" s="204"/>
      <c r="F6" s="204"/>
      <c r="G6" s="204"/>
      <c r="H6" s="205"/>
      <c r="I6" s="213"/>
      <c r="J6" s="213"/>
      <c r="K6" s="214"/>
      <c r="L6" s="214"/>
      <c r="M6" s="214"/>
    </row>
    <row r="7" spans="1:22" s="84" customFormat="1" ht="15.75" customHeight="1">
      <c r="A7" s="196"/>
      <c r="B7" s="197"/>
      <c r="C7" s="203"/>
      <c r="D7" s="204"/>
      <c r="E7" s="204"/>
      <c r="F7" s="204"/>
      <c r="G7" s="204"/>
      <c r="H7" s="205"/>
      <c r="I7" s="213"/>
      <c r="J7" s="213"/>
      <c r="K7" s="214"/>
      <c r="L7" s="214"/>
      <c r="M7" s="214"/>
    </row>
    <row r="8" spans="1:22" s="84" customFormat="1" ht="15.75" customHeight="1">
      <c r="A8" s="196"/>
      <c r="B8" s="197"/>
      <c r="C8" s="207" t="s">
        <v>223</v>
      </c>
      <c r="D8" s="208"/>
      <c r="E8" s="208"/>
      <c r="F8" s="208"/>
      <c r="G8" s="208"/>
      <c r="H8" s="209"/>
      <c r="I8" s="213" t="s">
        <v>226</v>
      </c>
      <c r="J8" s="213"/>
      <c r="K8" s="214" t="s">
        <v>887</v>
      </c>
      <c r="L8" s="214"/>
      <c r="M8" s="214"/>
    </row>
    <row r="9" spans="1:22" s="84" customFormat="1" ht="15.75" customHeight="1">
      <c r="A9" s="196"/>
      <c r="B9" s="197"/>
      <c r="C9" s="207"/>
      <c r="D9" s="208"/>
      <c r="E9" s="208"/>
      <c r="F9" s="208"/>
      <c r="G9" s="208"/>
      <c r="H9" s="209"/>
      <c r="I9" s="213"/>
      <c r="J9" s="213"/>
      <c r="K9" s="214"/>
      <c r="L9" s="214"/>
      <c r="M9" s="214"/>
    </row>
    <row r="10" spans="1:22" s="84" customFormat="1" ht="15.75" customHeight="1">
      <c r="A10" s="198"/>
      <c r="B10" s="199"/>
      <c r="C10" s="210"/>
      <c r="D10" s="211"/>
      <c r="E10" s="211"/>
      <c r="F10" s="211"/>
      <c r="G10" s="211"/>
      <c r="H10" s="212"/>
      <c r="I10" s="213"/>
      <c r="J10" s="213"/>
      <c r="K10" s="214"/>
      <c r="L10" s="214"/>
      <c r="M10" s="214"/>
    </row>
    <row r="11" spans="1:22" s="84" customFormat="1" ht="17.25" customHeight="1">
      <c r="A11" s="83"/>
      <c r="B11" s="83"/>
      <c r="C11" s="83"/>
      <c r="D11" s="83"/>
      <c r="E11" s="83"/>
      <c r="F11" s="83"/>
      <c r="G11" s="83"/>
      <c r="H11" s="83"/>
      <c r="I11" s="83"/>
      <c r="J11" s="83"/>
      <c r="K11" s="83"/>
      <c r="L11" s="83"/>
      <c r="M11" s="83"/>
    </row>
    <row r="12" spans="1:22" ht="15.75">
      <c r="A12" s="2"/>
      <c r="B12" s="2"/>
      <c r="C12" s="38"/>
      <c r="D12" s="38"/>
      <c r="E12" s="38"/>
      <c r="F12" s="38"/>
      <c r="H12" s="38"/>
      <c r="I12" s="38"/>
      <c r="J12" s="38"/>
      <c r="K12" s="38"/>
      <c r="L12" s="2"/>
      <c r="M12" s="2"/>
    </row>
    <row r="13" spans="1:22" ht="15.75">
      <c r="A13" s="2"/>
      <c r="B13" s="2"/>
      <c r="C13" s="38"/>
      <c r="D13" s="38"/>
      <c r="E13" s="38"/>
      <c r="F13" s="38"/>
      <c r="G13" s="38"/>
      <c r="H13" s="38"/>
      <c r="I13" s="38"/>
      <c r="J13" s="38"/>
      <c r="K13" s="38"/>
      <c r="L13" s="2"/>
      <c r="M13" s="2"/>
    </row>
    <row r="14" spans="1:22" ht="15.75">
      <c r="A14" s="2"/>
      <c r="B14" s="2"/>
      <c r="C14" s="38"/>
      <c r="D14" s="38"/>
      <c r="E14" s="38"/>
      <c r="F14" s="38"/>
      <c r="G14" s="38"/>
      <c r="H14" s="38"/>
      <c r="I14" s="38"/>
      <c r="J14" s="38"/>
      <c r="K14" s="38"/>
      <c r="L14" s="2"/>
      <c r="M14" s="2"/>
    </row>
    <row r="15" spans="1:22" ht="15.75">
      <c r="A15" s="2"/>
      <c r="B15" s="2"/>
      <c r="C15" s="38"/>
      <c r="D15" s="38"/>
      <c r="E15" s="38"/>
      <c r="F15" s="38"/>
      <c r="G15" s="38"/>
      <c r="I15" s="38"/>
      <c r="J15" s="38"/>
      <c r="K15" s="38"/>
      <c r="L15" s="2"/>
      <c r="M15" s="2"/>
    </row>
    <row r="16" spans="1:22" ht="15.75">
      <c r="A16" s="2"/>
      <c r="B16" s="2"/>
      <c r="C16" s="38"/>
      <c r="D16" s="38"/>
      <c r="E16" s="38"/>
      <c r="F16" s="38"/>
      <c r="G16" s="38"/>
      <c r="H16" s="38"/>
      <c r="I16" s="38"/>
      <c r="J16" s="38"/>
      <c r="K16" s="38"/>
      <c r="L16" s="2"/>
      <c r="M16" s="2"/>
    </row>
    <row r="17" spans="1:13" ht="15.75">
      <c r="A17" s="2"/>
      <c r="B17" s="2"/>
      <c r="C17" s="38"/>
      <c r="D17" s="38"/>
      <c r="E17" s="38"/>
      <c r="F17" s="38"/>
      <c r="G17" s="38"/>
      <c r="H17" s="38"/>
      <c r="I17" s="38"/>
      <c r="J17" s="38"/>
      <c r="K17" s="38"/>
      <c r="L17" s="2"/>
      <c r="M17" s="2"/>
    </row>
    <row r="18" spans="1:13" ht="15.75">
      <c r="A18" s="2"/>
      <c r="B18" s="2"/>
      <c r="C18" s="38"/>
      <c r="D18" s="38"/>
      <c r="E18" s="38"/>
      <c r="F18" s="38"/>
      <c r="G18" s="38"/>
      <c r="H18" s="38"/>
      <c r="I18" s="38"/>
      <c r="J18" s="38"/>
      <c r="K18" s="38"/>
      <c r="L18" s="2"/>
      <c r="M18" s="2"/>
    </row>
    <row r="19" spans="1:13" ht="15.75">
      <c r="A19" s="2"/>
      <c r="B19" s="2"/>
      <c r="C19" s="38"/>
      <c r="D19" s="38"/>
      <c r="E19" s="38"/>
      <c r="F19" s="38"/>
      <c r="G19" s="38"/>
      <c r="H19" s="38"/>
      <c r="I19" s="38"/>
      <c r="J19" s="38"/>
      <c r="K19" s="38"/>
      <c r="L19" s="2"/>
      <c r="M19" s="2"/>
    </row>
    <row r="20" spans="1:13" ht="15.75">
      <c r="A20" s="2"/>
      <c r="B20" s="2"/>
      <c r="C20" s="38"/>
      <c r="D20" s="38"/>
      <c r="E20" s="38"/>
      <c r="F20" s="38"/>
      <c r="G20" s="38"/>
      <c r="H20" s="38"/>
      <c r="I20" s="38"/>
      <c r="J20" s="38"/>
      <c r="K20" s="38"/>
      <c r="L20" s="2"/>
      <c r="M20" s="2"/>
    </row>
    <row r="21" spans="1:13" ht="15.75">
      <c r="A21" s="2"/>
      <c r="B21" s="2"/>
      <c r="C21" s="38"/>
      <c r="D21" s="38"/>
      <c r="E21" s="38"/>
      <c r="F21" s="38"/>
      <c r="G21" s="38"/>
      <c r="H21" s="38"/>
      <c r="I21" s="38"/>
      <c r="J21" s="38"/>
      <c r="K21" s="38"/>
      <c r="L21" s="2"/>
      <c r="M21" s="2"/>
    </row>
    <row r="22" spans="1:13" ht="15.75">
      <c r="A22" s="2"/>
      <c r="B22" s="2"/>
      <c r="C22" s="38"/>
      <c r="D22" s="38"/>
      <c r="E22" s="38"/>
      <c r="F22" s="38"/>
      <c r="G22" s="38"/>
      <c r="H22" s="38"/>
      <c r="I22" s="38"/>
      <c r="J22" s="38"/>
      <c r="K22" s="38"/>
      <c r="L22" s="2"/>
      <c r="M22" s="2"/>
    </row>
    <row r="23" spans="1:13" ht="15.75">
      <c r="A23" s="2"/>
      <c r="B23" s="2"/>
      <c r="C23" s="38"/>
      <c r="D23" s="38"/>
      <c r="E23" s="38"/>
      <c r="F23" s="38"/>
      <c r="G23" s="38"/>
      <c r="H23" s="38"/>
      <c r="I23" s="38"/>
      <c r="J23" s="38"/>
      <c r="K23" s="38"/>
      <c r="L23" s="2"/>
      <c r="M23" s="2"/>
    </row>
    <row r="24" spans="1:13" ht="15.75">
      <c r="A24" s="2"/>
      <c r="B24" s="2"/>
      <c r="C24" s="38"/>
      <c r="D24" s="206"/>
      <c r="E24" s="206"/>
      <c r="F24" s="206"/>
      <c r="G24" s="206"/>
      <c r="H24" s="206"/>
      <c r="I24" s="206"/>
      <c r="J24" s="206"/>
      <c r="K24" s="206"/>
      <c r="L24" s="206"/>
      <c r="M24" s="206"/>
    </row>
    <row r="25" spans="1:13" ht="15.75">
      <c r="A25" s="2"/>
      <c r="B25" s="2"/>
      <c r="C25" s="38"/>
      <c r="D25" s="206"/>
      <c r="E25" s="206"/>
      <c r="F25" s="206"/>
      <c r="G25" s="206"/>
      <c r="H25" s="206"/>
      <c r="I25" s="206"/>
      <c r="J25" s="206"/>
      <c r="K25" s="206"/>
      <c r="L25" s="206"/>
      <c r="M25" s="206"/>
    </row>
    <row r="26" spans="1:13" ht="15.75">
      <c r="A26" s="2"/>
      <c r="B26" s="2"/>
      <c r="C26" s="38"/>
      <c r="D26" s="206"/>
      <c r="E26" s="206"/>
      <c r="F26" s="206"/>
      <c r="G26" s="206"/>
      <c r="H26" s="206"/>
      <c r="I26" s="206"/>
      <c r="J26" s="206"/>
      <c r="K26" s="206"/>
      <c r="L26" s="206"/>
      <c r="M26" s="206"/>
    </row>
    <row r="27" spans="1:13" ht="15.75">
      <c r="A27" s="2"/>
      <c r="B27" s="2"/>
      <c r="C27" s="38"/>
      <c r="D27" s="206"/>
      <c r="E27" s="206"/>
      <c r="F27" s="206"/>
      <c r="G27" s="206"/>
      <c r="H27" s="206"/>
      <c r="I27" s="206"/>
      <c r="J27" s="206"/>
      <c r="K27" s="206"/>
      <c r="L27" s="206"/>
      <c r="M27" s="206"/>
    </row>
    <row r="28" spans="1:13" ht="15.75">
      <c r="A28" s="2"/>
      <c r="B28" s="2"/>
      <c r="C28" s="38"/>
      <c r="D28" s="206"/>
      <c r="E28" s="206"/>
      <c r="F28" s="206"/>
      <c r="G28" s="206"/>
      <c r="H28" s="206"/>
      <c r="I28" s="206"/>
      <c r="J28" s="206"/>
      <c r="K28" s="206"/>
      <c r="L28" s="206"/>
      <c r="M28" s="206"/>
    </row>
    <row r="29" spans="1:13" ht="15.75">
      <c r="A29" s="2"/>
      <c r="B29" s="2"/>
      <c r="C29" s="38"/>
      <c r="D29" s="206"/>
      <c r="E29" s="206"/>
      <c r="F29" s="206"/>
      <c r="G29" s="206"/>
      <c r="H29" s="206"/>
      <c r="I29" s="206"/>
      <c r="J29" s="206"/>
      <c r="K29" s="206"/>
      <c r="L29" s="206"/>
      <c r="M29" s="206"/>
    </row>
    <row r="30" spans="1:13" ht="15.75">
      <c r="A30" s="2"/>
      <c r="B30" s="2"/>
      <c r="C30" s="38"/>
      <c r="D30" s="38"/>
      <c r="E30" s="38"/>
      <c r="F30" s="38"/>
      <c r="G30" s="38"/>
      <c r="H30" s="38"/>
      <c r="I30" s="38"/>
      <c r="J30" s="38"/>
      <c r="K30" s="38"/>
      <c r="L30" s="2"/>
      <c r="M30" s="2"/>
    </row>
    <row r="31" spans="1:13" ht="15.75">
      <c r="A31" s="2"/>
      <c r="B31" s="2"/>
      <c r="C31" s="38"/>
      <c r="D31" s="38"/>
      <c r="E31" s="38"/>
      <c r="F31" s="38"/>
      <c r="G31" s="38"/>
      <c r="H31" s="38"/>
      <c r="I31" s="38"/>
      <c r="J31" s="38"/>
      <c r="K31" s="38"/>
      <c r="L31" s="2"/>
      <c r="M31" s="2"/>
    </row>
    <row r="32" spans="1:13" ht="15.75">
      <c r="A32" s="2"/>
      <c r="B32" s="2"/>
      <c r="C32" s="38"/>
      <c r="D32" s="38"/>
      <c r="E32" s="38"/>
      <c r="F32" s="38"/>
      <c r="G32" s="38"/>
      <c r="H32" s="38"/>
      <c r="I32" s="38"/>
      <c r="J32" s="38"/>
      <c r="K32" s="38"/>
      <c r="L32" s="2"/>
      <c r="M32" s="2"/>
    </row>
    <row r="33" spans="1:26" ht="15.75">
      <c r="A33" s="2"/>
      <c r="B33" s="2"/>
      <c r="C33" s="38"/>
      <c r="D33" s="38"/>
      <c r="E33" s="38"/>
      <c r="F33" s="38"/>
      <c r="G33" s="38"/>
      <c r="H33" s="38"/>
      <c r="I33" s="38"/>
      <c r="J33" s="38"/>
      <c r="K33" s="38"/>
      <c r="L33" s="2"/>
      <c r="M33" s="2"/>
    </row>
    <row r="34" spans="1:26" ht="15.75">
      <c r="A34" s="2"/>
      <c r="B34" s="2"/>
      <c r="C34" s="38"/>
      <c r="D34" s="38"/>
      <c r="E34" s="38"/>
      <c r="F34" s="38"/>
      <c r="G34" s="38"/>
      <c r="H34" s="38"/>
      <c r="I34" s="38"/>
      <c r="J34" s="38"/>
      <c r="K34" s="38"/>
      <c r="L34" s="2"/>
      <c r="M34" s="2"/>
      <c r="O34" s="192"/>
      <c r="P34" s="192"/>
      <c r="Q34" s="192"/>
      <c r="R34" s="192"/>
      <c r="S34" s="192"/>
      <c r="T34" s="192"/>
    </row>
    <row r="35" spans="1:26" ht="15.75">
      <c r="A35" s="2"/>
      <c r="B35" s="2"/>
      <c r="C35" s="38"/>
      <c r="D35" s="38"/>
      <c r="E35" s="38"/>
      <c r="F35" s="38"/>
      <c r="G35" s="38"/>
      <c r="H35" s="38"/>
      <c r="I35" s="38"/>
      <c r="J35" s="38"/>
      <c r="K35" s="38"/>
      <c r="L35" s="2"/>
      <c r="M35" s="2"/>
    </row>
    <row r="36" spans="1:26" ht="15.75">
      <c r="A36" s="2"/>
      <c r="B36" s="2"/>
      <c r="C36" s="38"/>
      <c r="D36" s="38"/>
      <c r="E36" s="38"/>
      <c r="F36" s="38"/>
      <c r="G36" s="38"/>
      <c r="H36" s="38"/>
      <c r="I36" s="38"/>
      <c r="J36" s="38"/>
      <c r="K36" s="38"/>
      <c r="L36" s="2"/>
      <c r="M36" s="2"/>
    </row>
    <row r="37" spans="1:26" ht="15.75">
      <c r="A37" s="2"/>
      <c r="B37" s="2"/>
      <c r="C37" s="38"/>
      <c r="D37" s="38"/>
      <c r="E37" s="38"/>
      <c r="F37" s="38"/>
      <c r="G37" s="38"/>
      <c r="H37" s="38"/>
      <c r="I37" s="38"/>
      <c r="J37" s="38"/>
      <c r="K37" s="38"/>
      <c r="L37" s="2"/>
      <c r="M37" s="2"/>
    </row>
    <row r="38" spans="1:26" ht="15.75">
      <c r="A38" s="2"/>
      <c r="B38" s="2"/>
      <c r="C38" s="38"/>
      <c r="D38" s="38"/>
      <c r="E38" s="38"/>
      <c r="F38" s="38"/>
      <c r="G38" s="38"/>
      <c r="H38" s="38"/>
      <c r="I38" s="38"/>
      <c r="J38" s="38"/>
      <c r="K38" s="38"/>
      <c r="L38" s="2"/>
      <c r="M38" s="2"/>
    </row>
    <row r="39" spans="1:26" ht="15.75">
      <c r="A39" s="2"/>
      <c r="B39" s="2"/>
      <c r="C39" s="2"/>
      <c r="D39" s="2"/>
      <c r="E39" s="2"/>
      <c r="F39" s="2"/>
      <c r="G39" s="2"/>
      <c r="H39" s="2"/>
      <c r="I39" s="2"/>
      <c r="J39" s="2"/>
      <c r="K39" s="2"/>
      <c r="L39" s="2"/>
      <c r="M39" s="2"/>
      <c r="O39" s="2"/>
      <c r="P39" s="2"/>
      <c r="Q39" s="2"/>
      <c r="R39" s="2"/>
      <c r="S39" s="2"/>
      <c r="T39" s="190"/>
      <c r="U39" s="190"/>
      <c r="V39" s="190"/>
      <c r="W39" s="190"/>
      <c r="X39" s="190"/>
      <c r="Y39" s="190"/>
      <c r="Z39" s="2"/>
    </row>
    <row r="40" spans="1:26" ht="15.75">
      <c r="A40" s="2"/>
      <c r="B40" s="2"/>
      <c r="C40" s="2"/>
      <c r="D40" s="2"/>
      <c r="E40" s="2"/>
      <c r="F40" s="2"/>
      <c r="G40" s="2"/>
      <c r="H40" s="2"/>
      <c r="I40" s="2"/>
      <c r="J40" s="2"/>
      <c r="K40" s="2"/>
      <c r="L40" s="2"/>
      <c r="M40" s="2"/>
      <c r="O40" s="2"/>
      <c r="P40" s="2"/>
      <c r="Q40" s="2"/>
      <c r="R40" s="2"/>
      <c r="S40" s="2"/>
      <c r="U40" s="2"/>
      <c r="V40" s="2"/>
      <c r="W40" s="2"/>
      <c r="X40" s="2"/>
      <c r="Y40" s="2"/>
      <c r="Z40" s="2"/>
    </row>
    <row r="41" spans="1:26" ht="15.75">
      <c r="A41" s="2"/>
      <c r="B41" s="2"/>
      <c r="C41" s="2"/>
      <c r="D41" s="2"/>
      <c r="E41" s="2"/>
      <c r="F41" s="2"/>
      <c r="G41" s="2"/>
      <c r="H41" s="2"/>
      <c r="I41" s="2"/>
      <c r="J41" s="2"/>
      <c r="K41" s="2"/>
      <c r="L41" s="2"/>
      <c r="M41" s="2"/>
      <c r="O41" s="2"/>
      <c r="P41" s="2"/>
      <c r="Q41" s="2"/>
      <c r="R41" s="2"/>
      <c r="S41" s="2"/>
      <c r="T41" s="2"/>
      <c r="U41" s="2"/>
      <c r="V41" s="2"/>
      <c r="W41" s="2"/>
      <c r="X41" s="2"/>
      <c r="Y41" s="2"/>
      <c r="Z41" s="2"/>
    </row>
    <row r="42" spans="1:26" ht="15" customHeight="1">
      <c r="A42" s="2"/>
      <c r="B42" s="2"/>
      <c r="D42" s="39"/>
      <c r="E42" s="39"/>
      <c r="F42" s="39"/>
      <c r="M42" s="2"/>
      <c r="O42" s="2"/>
      <c r="P42" s="2"/>
      <c r="Q42" s="2"/>
      <c r="R42" s="2"/>
      <c r="S42" s="2"/>
      <c r="T42" s="2"/>
      <c r="U42" s="2"/>
      <c r="V42" s="2"/>
      <c r="W42" s="2"/>
      <c r="X42" s="2"/>
      <c r="Y42" s="2"/>
      <c r="Z42" s="2"/>
    </row>
    <row r="43" spans="1:26" ht="15.75">
      <c r="A43" s="2"/>
      <c r="O43" s="2"/>
      <c r="P43" s="2"/>
      <c r="Q43" s="2"/>
      <c r="R43" s="2"/>
      <c r="S43" s="2"/>
      <c r="T43" s="2"/>
      <c r="U43" s="2"/>
      <c r="V43" s="2"/>
      <c r="W43" s="2"/>
      <c r="X43" s="2"/>
      <c r="Y43" s="2"/>
      <c r="Z43" s="2"/>
    </row>
    <row r="44" spans="1:26" ht="13.9" customHeight="1">
      <c r="A44" s="2"/>
      <c r="O44" s="2"/>
      <c r="P44" s="2"/>
      <c r="Q44" s="2"/>
      <c r="R44" s="2"/>
      <c r="S44" s="2"/>
      <c r="T44" s="2"/>
      <c r="U44" s="2"/>
      <c r="V44" s="2"/>
      <c r="W44" s="2"/>
      <c r="X44" s="2"/>
      <c r="Y44" s="2"/>
      <c r="Z44" s="2"/>
    </row>
    <row r="45" spans="1:26" ht="13.9" customHeight="1">
      <c r="A45" s="2"/>
      <c r="O45" s="2"/>
      <c r="P45" s="2"/>
      <c r="Q45" s="2"/>
      <c r="R45" s="2"/>
      <c r="S45" s="2"/>
      <c r="T45" s="2"/>
      <c r="U45" s="2"/>
      <c r="V45" s="2"/>
      <c r="W45" s="2"/>
      <c r="X45" s="2"/>
      <c r="Y45" s="2"/>
      <c r="Z45" s="2"/>
    </row>
    <row r="46" spans="1:26" ht="13.9" customHeight="1">
      <c r="A46" s="2"/>
      <c r="Z46" s="2"/>
    </row>
    <row r="47" spans="1:26" ht="13.9" customHeight="1">
      <c r="A47" s="2"/>
      <c r="Z47" s="2"/>
    </row>
    <row r="48" spans="1:26" ht="13.9" customHeight="1">
      <c r="A48" s="2"/>
      <c r="O48" s="191"/>
      <c r="P48" s="191"/>
      <c r="Q48" s="191"/>
      <c r="R48" s="2"/>
      <c r="S48" s="2"/>
      <c r="T48" s="2"/>
      <c r="U48" s="2"/>
      <c r="V48" s="2"/>
      <c r="W48" s="2"/>
      <c r="X48" s="2"/>
      <c r="Y48" s="2"/>
      <c r="Z48" s="2"/>
    </row>
    <row r="49" spans="1:13" ht="15.75">
      <c r="A49" s="2"/>
    </row>
    <row r="50" spans="1:13" ht="18.75" customHeight="1">
      <c r="A50" s="2"/>
    </row>
    <row r="51" spans="1:13" ht="15.6" customHeight="1">
      <c r="A51" s="2"/>
    </row>
    <row r="52" spans="1:13" ht="15.75">
      <c r="A52" s="2"/>
    </row>
    <row r="53" spans="1:13" ht="15.75">
      <c r="A53" s="2"/>
      <c r="B53" s="39"/>
      <c r="C53" s="39"/>
      <c r="D53" s="39"/>
      <c r="E53" s="2"/>
      <c r="F53" s="2"/>
      <c r="G53" s="2"/>
      <c r="H53" s="2"/>
      <c r="I53" s="2"/>
      <c r="J53" s="2"/>
      <c r="K53" s="2"/>
      <c r="L53" s="2"/>
      <c r="M53" s="2"/>
    </row>
    <row r="54" spans="1:13" ht="15.75">
      <c r="A54" s="2"/>
      <c r="B54" s="2"/>
      <c r="C54" s="2"/>
      <c r="D54" s="2"/>
      <c r="E54" s="2"/>
      <c r="F54" s="2"/>
      <c r="G54" s="2"/>
      <c r="H54" s="2"/>
      <c r="I54" s="2"/>
      <c r="J54" s="2"/>
      <c r="K54" s="2"/>
      <c r="L54" s="2"/>
      <c r="M54" s="2"/>
    </row>
    <row r="55" spans="1:13" ht="15.75">
      <c r="A55" s="2"/>
      <c r="B55" s="2"/>
      <c r="C55" s="2"/>
      <c r="D55" s="2"/>
      <c r="E55" s="2"/>
      <c r="F55" s="2"/>
      <c r="G55" s="2"/>
      <c r="H55" s="2"/>
      <c r="I55" s="2"/>
      <c r="J55" s="2"/>
      <c r="K55" s="2"/>
      <c r="L55" s="2"/>
      <c r="M55" s="2"/>
    </row>
    <row r="68" spans="1:13" ht="20.25">
      <c r="B68" s="185" t="s">
        <v>44</v>
      </c>
      <c r="C68" s="185"/>
      <c r="D68" s="185"/>
      <c r="E68" s="186" t="s">
        <v>553</v>
      </c>
      <c r="F68" s="187"/>
      <c r="G68" s="187"/>
      <c r="I68" s="193" t="s">
        <v>51</v>
      </c>
      <c r="J68" s="193"/>
      <c r="K68" s="193"/>
      <c r="L68" s="193"/>
    </row>
    <row r="69" spans="1:13">
      <c r="I69" s="193"/>
      <c r="J69" s="193"/>
      <c r="K69" s="193"/>
      <c r="L69" s="193"/>
    </row>
    <row r="70" spans="1:13" ht="20.25">
      <c r="B70" s="185" t="s">
        <v>45</v>
      </c>
      <c r="C70" s="185"/>
      <c r="D70" s="185"/>
      <c r="E70" s="188" t="s">
        <v>958</v>
      </c>
      <c r="F70" s="189"/>
      <c r="G70" s="189"/>
      <c r="I70" s="193"/>
      <c r="J70" s="193"/>
      <c r="K70" s="193"/>
      <c r="L70" s="193"/>
    </row>
    <row r="71" spans="1:13">
      <c r="I71" s="193"/>
      <c r="J71" s="193"/>
      <c r="K71" s="193"/>
      <c r="L71" s="193"/>
    </row>
    <row r="73" spans="1:13" ht="20.25">
      <c r="A73" s="41"/>
      <c r="B73" s="184" t="s">
        <v>24</v>
      </c>
      <c r="C73" s="184"/>
      <c r="D73" s="184"/>
      <c r="E73" s="41"/>
      <c r="F73" s="184" t="s">
        <v>25</v>
      </c>
      <c r="G73" s="184"/>
      <c r="H73" s="184"/>
      <c r="I73" s="41"/>
      <c r="J73" s="184" t="s">
        <v>26</v>
      </c>
      <c r="K73" s="184"/>
      <c r="L73" s="184"/>
      <c r="M73" s="41"/>
    </row>
    <row r="74" spans="1:13" ht="51.75" customHeight="1">
      <c r="A74" s="41"/>
      <c r="B74" s="183" t="s">
        <v>115</v>
      </c>
      <c r="C74" s="183"/>
      <c r="D74" s="183"/>
      <c r="E74" s="41"/>
      <c r="F74" s="183" t="s">
        <v>114</v>
      </c>
      <c r="G74" s="183"/>
      <c r="H74" s="183"/>
      <c r="I74" s="41"/>
      <c r="J74" s="183" t="s">
        <v>116</v>
      </c>
      <c r="K74" s="183"/>
      <c r="L74" s="183"/>
      <c r="M74" s="41"/>
    </row>
  </sheetData>
  <mergeCells count="26">
    <mergeCell ref="A2:B10"/>
    <mergeCell ref="C2:H7"/>
    <mergeCell ref="D24:M29"/>
    <mergeCell ref="R34:T34"/>
    <mergeCell ref="C8:H10"/>
    <mergeCell ref="I2:J4"/>
    <mergeCell ref="I5:J7"/>
    <mergeCell ref="I8:J10"/>
    <mergeCell ref="K2:M4"/>
    <mergeCell ref="K5:M7"/>
    <mergeCell ref="K8:M10"/>
    <mergeCell ref="W39:Y39"/>
    <mergeCell ref="O48:Q48"/>
    <mergeCell ref="F74:H74"/>
    <mergeCell ref="O34:Q34"/>
    <mergeCell ref="T39:V39"/>
    <mergeCell ref="J74:L74"/>
    <mergeCell ref="I68:L71"/>
    <mergeCell ref="B74:D74"/>
    <mergeCell ref="J73:L73"/>
    <mergeCell ref="B73:D73"/>
    <mergeCell ref="F73:H73"/>
    <mergeCell ref="B68:D68"/>
    <mergeCell ref="B70:D70"/>
    <mergeCell ref="E68:G68"/>
    <mergeCell ref="E70:G70"/>
  </mergeCells>
  <pageMargins left="0.70866141732283472" right="0.70866141732283472" top="0.62992125984251968" bottom="0.74803149606299213" header="0.31496062992125984" footer="0.31496062992125984"/>
  <pageSetup scale="42" orientation="portrait" r:id="rId1"/>
  <headerFooter>
    <oddFooter>&amp;LRev. 00&amp;CFecha: XX.XX.XXXX&amp;R&amp;P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C4D1E-862A-448C-900A-834CFBADFA0C}">
  <sheetPr codeName="Hoja9"/>
  <dimension ref="A1:B59"/>
  <sheetViews>
    <sheetView topLeftCell="A28" workbookViewId="0">
      <selection activeCell="B11" sqref="B11"/>
    </sheetView>
  </sheetViews>
  <sheetFormatPr baseColWidth="10" defaultRowHeight="15"/>
  <cols>
    <col min="1" max="1" width="5.85546875" customWidth="1"/>
    <col min="2" max="2" width="96" customWidth="1"/>
  </cols>
  <sheetData>
    <row r="1" spans="1:2">
      <c r="B1" s="51" t="s">
        <v>58</v>
      </c>
    </row>
    <row r="2" spans="1:2" ht="15.75" thickBot="1"/>
    <row r="3" spans="1:2" ht="15.75" thickBot="1">
      <c r="A3" s="53" t="s">
        <v>57</v>
      </c>
      <c r="B3" s="54" t="s">
        <v>59</v>
      </c>
    </row>
    <row r="4" spans="1:2">
      <c r="A4" s="52">
        <v>1</v>
      </c>
      <c r="B4" s="55" t="s">
        <v>60</v>
      </c>
    </row>
    <row r="5" spans="1:2" ht="60">
      <c r="A5" s="52">
        <v>2</v>
      </c>
      <c r="B5" s="55" t="s">
        <v>61</v>
      </c>
    </row>
    <row r="6" spans="1:2" ht="30">
      <c r="B6" s="55" t="s">
        <v>62</v>
      </c>
    </row>
    <row r="7" spans="1:2" ht="30">
      <c r="B7" s="55" t="s">
        <v>63</v>
      </c>
    </row>
    <row r="8" spans="1:2">
      <c r="B8" s="55"/>
    </row>
    <row r="9" spans="1:2">
      <c r="B9" s="55" t="s">
        <v>64</v>
      </c>
    </row>
    <row r="10" spans="1:2">
      <c r="A10" t="s">
        <v>27</v>
      </c>
    </row>
    <row r="11" spans="1:2">
      <c r="A11" t="s">
        <v>27</v>
      </c>
    </row>
    <row r="14" spans="1:2">
      <c r="A14" s="52">
        <v>3</v>
      </c>
      <c r="B14" s="55" t="s">
        <v>96</v>
      </c>
    </row>
    <row r="15" spans="1:2">
      <c r="A15" s="52">
        <v>4</v>
      </c>
      <c r="B15" s="55" t="s">
        <v>65</v>
      </c>
    </row>
    <row r="16" spans="1:2" ht="45">
      <c r="A16" s="52">
        <v>6</v>
      </c>
      <c r="B16" s="55" t="s">
        <v>66</v>
      </c>
    </row>
    <row r="17" spans="1:2" ht="30">
      <c r="A17" s="52">
        <v>7</v>
      </c>
      <c r="B17" s="55" t="s">
        <v>67</v>
      </c>
    </row>
    <row r="18" spans="1:2" ht="30">
      <c r="A18" s="52">
        <v>8</v>
      </c>
      <c r="B18" s="55" t="s">
        <v>68</v>
      </c>
    </row>
    <row r="19" spans="1:2">
      <c r="A19" s="52">
        <v>9</v>
      </c>
      <c r="B19" s="55" t="s">
        <v>69</v>
      </c>
    </row>
    <row r="20" spans="1:2" ht="51">
      <c r="A20" s="52">
        <v>10</v>
      </c>
      <c r="B20" s="56" t="s">
        <v>70</v>
      </c>
    </row>
    <row r="21" spans="1:2" ht="51">
      <c r="A21" s="52">
        <v>11</v>
      </c>
      <c r="B21" s="56" t="s">
        <v>71</v>
      </c>
    </row>
    <row r="22" spans="1:2" ht="32.25" customHeight="1">
      <c r="A22" s="376">
        <v>12</v>
      </c>
      <c r="B22" s="57" t="s">
        <v>72</v>
      </c>
    </row>
    <row r="23" spans="1:2" ht="28.5" customHeight="1">
      <c r="A23" s="376"/>
      <c r="B23" s="58" t="s">
        <v>73</v>
      </c>
    </row>
    <row r="24" spans="1:2" ht="51">
      <c r="A24" s="376"/>
      <c r="B24" s="58" t="s">
        <v>74</v>
      </c>
    </row>
    <row r="25" spans="1:2" ht="25.5">
      <c r="A25" s="376"/>
      <c r="B25" s="58" t="s">
        <v>75</v>
      </c>
    </row>
    <row r="26" spans="1:2" ht="63.75">
      <c r="A26" s="52">
        <v>13</v>
      </c>
      <c r="B26" s="56" t="s">
        <v>76</v>
      </c>
    </row>
    <row r="27" spans="1:2">
      <c r="A27" s="49">
        <v>14</v>
      </c>
      <c r="B27" t="s">
        <v>77</v>
      </c>
    </row>
    <row r="28" spans="1:2">
      <c r="A28" s="49">
        <v>15</v>
      </c>
      <c r="B28" s="59" t="s">
        <v>78</v>
      </c>
    </row>
    <row r="29" spans="1:2">
      <c r="A29" s="49">
        <v>16</v>
      </c>
      <c r="B29" t="s">
        <v>79</v>
      </c>
    </row>
    <row r="30" spans="1:2" ht="45">
      <c r="A30" s="52" t="s">
        <v>80</v>
      </c>
      <c r="B30" t="s">
        <v>81</v>
      </c>
    </row>
    <row r="31" spans="1:2" ht="30">
      <c r="B31" s="55" t="s">
        <v>82</v>
      </c>
    </row>
    <row r="32" spans="1:2" ht="30">
      <c r="B32" s="55" t="s">
        <v>83</v>
      </c>
    </row>
    <row r="33" spans="1:2" ht="30">
      <c r="B33" s="55" t="s">
        <v>84</v>
      </c>
    </row>
    <row r="34" spans="1:2">
      <c r="B34" s="55" t="s">
        <v>85</v>
      </c>
    </row>
    <row r="35" spans="1:2">
      <c r="A35" t="s">
        <v>27</v>
      </c>
    </row>
    <row r="53" spans="1:2">
      <c r="A53" s="52"/>
      <c r="B53" s="60" t="s">
        <v>86</v>
      </c>
    </row>
    <row r="54" spans="1:2">
      <c r="A54" s="49"/>
      <c r="B54" t="s">
        <v>87</v>
      </c>
    </row>
    <row r="55" spans="1:2" ht="38.25">
      <c r="A55" s="376" t="s">
        <v>88</v>
      </c>
      <c r="B55" s="56" t="s">
        <v>89</v>
      </c>
    </row>
    <row r="56" spans="1:2" ht="127.5">
      <c r="A56" s="376"/>
      <c r="B56" s="61" t="s">
        <v>90</v>
      </c>
    </row>
    <row r="57" spans="1:2" ht="38.25" customHeight="1">
      <c r="A57" s="49">
        <v>27</v>
      </c>
      <c r="B57" t="s">
        <v>91</v>
      </c>
    </row>
    <row r="58" spans="1:2">
      <c r="A58" s="52">
        <v>28</v>
      </c>
      <c r="B58" t="s">
        <v>92</v>
      </c>
    </row>
    <row r="59" spans="1:2">
      <c r="A59" s="52">
        <v>29</v>
      </c>
      <c r="B59" t="s">
        <v>93</v>
      </c>
    </row>
  </sheetData>
  <mergeCells count="2">
    <mergeCell ref="A22:A25"/>
    <mergeCell ref="A55:A5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D83D2-7BDB-4801-AFA8-CD51628D22FE}">
  <sheetPr codeName="Hoja10"/>
  <dimension ref="A1:B16"/>
  <sheetViews>
    <sheetView workbookViewId="0">
      <selection activeCell="B21" sqref="B21"/>
    </sheetView>
  </sheetViews>
  <sheetFormatPr baseColWidth="10" defaultRowHeight="15"/>
  <cols>
    <col min="1" max="1" width="5.85546875" customWidth="1"/>
    <col min="2" max="2" width="96" customWidth="1"/>
  </cols>
  <sheetData>
    <row r="1" spans="1:2">
      <c r="B1" s="51" t="s">
        <v>58</v>
      </c>
    </row>
    <row r="2" spans="1:2" ht="15.75" thickBot="1"/>
    <row r="3" spans="1:2" ht="15.75" thickBot="1">
      <c r="A3" s="53" t="s">
        <v>57</v>
      </c>
      <c r="B3" s="54" t="s">
        <v>59</v>
      </c>
    </row>
    <row r="4" spans="1:2" ht="45">
      <c r="A4" s="52">
        <v>1</v>
      </c>
      <c r="B4" s="55" t="s">
        <v>102</v>
      </c>
    </row>
    <row r="5" spans="1:2">
      <c r="A5" s="52">
        <v>2</v>
      </c>
      <c r="B5" s="55" t="s">
        <v>103</v>
      </c>
    </row>
    <row r="6" spans="1:2">
      <c r="A6" s="52">
        <v>3</v>
      </c>
      <c r="B6" s="55" t="s">
        <v>104</v>
      </c>
    </row>
    <row r="7" spans="1:2">
      <c r="A7" s="52">
        <v>4</v>
      </c>
      <c r="B7" s="55" t="s">
        <v>105</v>
      </c>
    </row>
    <row r="8" spans="1:2">
      <c r="A8" s="52">
        <v>5</v>
      </c>
      <c r="B8" s="55" t="s">
        <v>106</v>
      </c>
    </row>
    <row r="9" spans="1:2">
      <c r="A9" s="52">
        <v>6</v>
      </c>
      <c r="B9" s="55" t="s">
        <v>107</v>
      </c>
    </row>
    <row r="10" spans="1:2">
      <c r="A10" s="52">
        <v>7</v>
      </c>
      <c r="B10" s="55" t="s">
        <v>108</v>
      </c>
    </row>
    <row r="11" spans="1:2">
      <c r="A11" s="52">
        <v>8</v>
      </c>
      <c r="B11" s="55" t="s">
        <v>109</v>
      </c>
    </row>
    <row r="12" spans="1:2" ht="15" customHeight="1">
      <c r="A12" s="52">
        <v>9</v>
      </c>
      <c r="B12" s="55" t="s">
        <v>110</v>
      </c>
    </row>
    <row r="13" spans="1:2" ht="15" customHeight="1">
      <c r="A13" s="52">
        <v>10</v>
      </c>
      <c r="B13" s="55" t="s">
        <v>111</v>
      </c>
    </row>
    <row r="14" spans="1:2" ht="15" customHeight="1">
      <c r="A14" s="52">
        <v>11</v>
      </c>
      <c r="B14" s="55" t="s">
        <v>112</v>
      </c>
    </row>
    <row r="15" spans="1:2">
      <c r="A15" s="52">
        <v>12</v>
      </c>
      <c r="B15" t="s">
        <v>113</v>
      </c>
    </row>
    <row r="16" spans="1:2">
      <c r="A16" s="52">
        <v>13</v>
      </c>
      <c r="B16" t="s">
        <v>93</v>
      </c>
    </row>
  </sheetData>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58"/>
  <sheetViews>
    <sheetView showGridLines="0" showRowColHeaders="0" showRuler="0" view="pageBreakPreview" zoomScale="238" zoomScaleNormal="180" zoomScaleSheetLayoutView="238" zoomScalePageLayoutView="175" workbookViewId="0">
      <selection activeCell="H24" sqref="H24"/>
    </sheetView>
  </sheetViews>
  <sheetFormatPr baseColWidth="10" defaultRowHeight="15"/>
  <sheetData>
    <row r="1" spans="1:7" ht="20.25">
      <c r="D1" s="215" t="s">
        <v>53</v>
      </c>
      <c r="E1" s="215"/>
      <c r="F1" s="215"/>
      <c r="G1" s="215"/>
    </row>
    <row r="2" spans="1:7" ht="16.5" thickBot="1">
      <c r="D2" s="216" t="s">
        <v>117</v>
      </c>
      <c r="E2" s="216"/>
      <c r="F2" s="216"/>
      <c r="G2" s="216"/>
    </row>
    <row r="3" spans="1:7" s="48" customFormat="1" ht="31.5" customHeight="1">
      <c r="A3" s="217" t="s">
        <v>550</v>
      </c>
      <c r="B3" s="218"/>
      <c r="C3" s="218"/>
      <c r="D3" s="218"/>
      <c r="E3" s="218"/>
      <c r="F3" s="218"/>
      <c r="G3" s="218"/>
    </row>
    <row r="4" spans="1:7">
      <c r="A4" s="219" t="s">
        <v>663</v>
      </c>
      <c r="B4" s="219"/>
      <c r="C4" s="219"/>
      <c r="D4" s="219"/>
      <c r="E4" s="219"/>
      <c r="F4" s="219"/>
      <c r="G4" s="219"/>
    </row>
    <row r="9" spans="1:7">
      <c r="F9" s="42"/>
    </row>
    <row r="36" spans="7:7">
      <c r="G36" s="138" t="s">
        <v>605</v>
      </c>
    </row>
    <row r="58" spans="7:7">
      <c r="G58">
        <v>6</v>
      </c>
    </row>
  </sheetData>
  <sheetProtection algorithmName="SHA-512" hashValue="z7Cma72TIsP6nHqXoAwZ+zwqusnE8+NTXMz+5zZvFrwYkyyj2dFB9hLiu0I0IAxzzvNSq4GM3Wbmuq9K9zZRiw==" saltValue="K2cy8AQ+Dwtsb9iOlosGTg==" spinCount="100000" sheet="1"/>
  <mergeCells count="4">
    <mergeCell ref="D1:G1"/>
    <mergeCell ref="D2:G2"/>
    <mergeCell ref="A3:G3"/>
    <mergeCell ref="A4:G4"/>
  </mergeCells>
  <printOptions horizontalCentered="1" verticalCentered="1"/>
  <pageMargins left="0" right="0" top="0" bottom="0" header="0" footer="0"/>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2:W14"/>
  <sheetViews>
    <sheetView showGridLines="0" view="pageBreakPreview" topLeftCell="G1" zoomScale="80" zoomScaleNormal="80" zoomScaleSheetLayoutView="80" zoomScalePageLayoutView="90" workbookViewId="0">
      <selection activeCell="C12" sqref="C12"/>
    </sheetView>
  </sheetViews>
  <sheetFormatPr baseColWidth="10" defaultColWidth="11.42578125" defaultRowHeight="15"/>
  <cols>
    <col min="1" max="1" width="2.7109375" style="2" customWidth="1"/>
    <col min="2" max="4" width="35.7109375" style="2" customWidth="1"/>
    <col min="5" max="6" width="15.7109375" style="2" customWidth="1"/>
    <col min="7" max="10" width="35.7109375" style="2" customWidth="1"/>
    <col min="11" max="12" width="15.7109375" style="2" customWidth="1"/>
    <col min="13" max="13" width="43.7109375" style="2" customWidth="1"/>
    <col min="14" max="14" width="3" style="2" customWidth="1"/>
    <col min="15" max="15" width="15" style="2" customWidth="1"/>
    <col min="16" max="16" width="12.42578125" style="2" customWidth="1"/>
    <col min="17" max="17" width="16.85546875" style="2" bestFit="1" customWidth="1"/>
    <col min="18" max="20" width="4.5703125" style="2" customWidth="1"/>
    <col min="21" max="21" width="6.85546875" style="2" customWidth="1"/>
    <col min="22" max="27" width="4.5703125" style="2" customWidth="1"/>
    <col min="28" max="28" width="5" style="2" customWidth="1"/>
    <col min="29" max="30" width="6.5703125" style="2" customWidth="1"/>
    <col min="31" max="16384" width="11.42578125" style="2"/>
  </cols>
  <sheetData>
    <row r="2" spans="1:23" ht="20.25">
      <c r="A2" s="4"/>
      <c r="B2" s="220"/>
      <c r="C2" s="44"/>
      <c r="D2" s="44"/>
      <c r="E2" s="44"/>
      <c r="F2" s="44"/>
      <c r="G2" s="44"/>
      <c r="H2" s="44"/>
      <c r="I2" s="44"/>
      <c r="J2" s="44"/>
      <c r="K2" s="44"/>
      <c r="L2" s="215" t="s">
        <v>53</v>
      </c>
      <c r="M2" s="215"/>
      <c r="N2" s="13"/>
      <c r="O2" s="13"/>
      <c r="P2" s="13"/>
      <c r="Q2" s="13"/>
      <c r="R2" s="13"/>
      <c r="S2" s="13"/>
      <c r="T2" s="13"/>
      <c r="U2" s="13"/>
      <c r="V2" s="13"/>
      <c r="W2" s="13"/>
    </row>
    <row r="3" spans="1:23" ht="30" customHeight="1" thickBot="1">
      <c r="A3" s="4"/>
      <c r="B3" s="220"/>
      <c r="C3" s="45"/>
      <c r="D3" s="45"/>
      <c r="E3" s="45"/>
      <c r="F3" s="45"/>
      <c r="G3" s="45"/>
      <c r="H3" s="45"/>
      <c r="I3" s="45"/>
      <c r="J3" s="45"/>
      <c r="K3" s="45"/>
      <c r="L3" s="221" t="s">
        <v>554</v>
      </c>
      <c r="M3" s="221"/>
    </row>
    <row r="4" spans="1:23" ht="74.25" customHeight="1">
      <c r="A4" s="4"/>
      <c r="B4" s="222" t="s">
        <v>155</v>
      </c>
      <c r="C4" s="222"/>
      <c r="D4" s="222"/>
      <c r="E4" s="222"/>
      <c r="F4" s="222"/>
      <c r="G4" s="222"/>
      <c r="H4" s="222"/>
      <c r="I4" s="222"/>
      <c r="J4" s="222"/>
      <c r="K4" s="222"/>
      <c r="L4" s="222"/>
      <c r="M4" s="222"/>
    </row>
    <row r="5" spans="1:23" ht="16.5" customHeight="1">
      <c r="A5" s="4"/>
      <c r="B5" s="35" t="s">
        <v>604</v>
      </c>
      <c r="C5" s="35"/>
      <c r="D5" s="223" t="s">
        <v>876</v>
      </c>
      <c r="E5" s="223"/>
      <c r="F5" s="223"/>
      <c r="G5" s="223"/>
      <c r="H5" s="35"/>
      <c r="I5" s="35"/>
      <c r="J5" s="35"/>
      <c r="K5" s="35"/>
      <c r="L5" s="35"/>
      <c r="M5" s="34"/>
    </row>
    <row r="6" spans="1:23" ht="47.25">
      <c r="B6" s="65" t="s">
        <v>156</v>
      </c>
      <c r="C6" s="64" t="s">
        <v>158</v>
      </c>
      <c r="D6" s="64" t="s">
        <v>159</v>
      </c>
      <c r="E6" s="65" t="s">
        <v>163</v>
      </c>
      <c r="F6" s="64" t="s">
        <v>0</v>
      </c>
      <c r="G6" s="65" t="s">
        <v>171</v>
      </c>
      <c r="H6" s="64" t="s">
        <v>157</v>
      </c>
      <c r="I6" s="64" t="s">
        <v>158</v>
      </c>
      <c r="J6" s="64" t="s">
        <v>159</v>
      </c>
      <c r="K6" s="65" t="s">
        <v>163</v>
      </c>
      <c r="L6" s="64" t="s">
        <v>0</v>
      </c>
      <c r="M6" s="65" t="s">
        <v>171</v>
      </c>
      <c r="N6" s="3"/>
      <c r="O6" s="17"/>
      <c r="P6" s="18"/>
      <c r="Q6" s="18"/>
      <c r="R6" s="18"/>
      <c r="S6" s="18"/>
      <c r="T6" s="18"/>
      <c r="V6" s="3"/>
      <c r="W6" s="3"/>
    </row>
    <row r="7" spans="1:23" s="68" customFormat="1" ht="120" customHeight="1">
      <c r="A7" s="69"/>
      <c r="B7" s="71" t="s">
        <v>178</v>
      </c>
      <c r="C7" s="71" t="s">
        <v>179</v>
      </c>
      <c r="D7" s="71" t="s">
        <v>180</v>
      </c>
      <c r="E7" s="70" t="s">
        <v>145</v>
      </c>
      <c r="F7" s="72" t="str">
        <f t="shared" ref="F7:F12" si="0">IF(E7="Si","Debilidad",IF(E7="No","Fortaleza",IF(ISBLANK(E7)," ")))</f>
        <v>Fortaleza</v>
      </c>
      <c r="G7" s="163" t="s">
        <v>870</v>
      </c>
      <c r="H7" s="71" t="s">
        <v>160</v>
      </c>
      <c r="I7" s="71" t="s">
        <v>161</v>
      </c>
      <c r="J7" s="71" t="s">
        <v>162</v>
      </c>
      <c r="K7" s="70" t="s">
        <v>145</v>
      </c>
      <c r="L7" s="72" t="str">
        <f t="shared" ref="L7:L13" si="1">IF(K7="Si","Debilidad",IF(K7="No","Fortaleza",IF(ISBLANK(K7)," ")))</f>
        <v>Fortaleza</v>
      </c>
      <c r="M7" s="71" t="s">
        <v>877</v>
      </c>
      <c r="O7" s="73"/>
      <c r="P7" s="73"/>
      <c r="Q7" s="73"/>
      <c r="S7" s="74"/>
      <c r="T7" s="74"/>
      <c r="U7" s="74"/>
    </row>
    <row r="8" spans="1:23" s="68" customFormat="1" ht="120" customHeight="1">
      <c r="A8" s="69"/>
      <c r="B8" s="71" t="s">
        <v>181</v>
      </c>
      <c r="C8" s="71" t="s">
        <v>182</v>
      </c>
      <c r="D8" s="71" t="s">
        <v>183</v>
      </c>
      <c r="E8" s="70" t="s">
        <v>145</v>
      </c>
      <c r="F8" s="72" t="str">
        <f t="shared" si="0"/>
        <v>Fortaleza</v>
      </c>
      <c r="G8" s="163" t="s">
        <v>871</v>
      </c>
      <c r="H8" s="71" t="s">
        <v>164</v>
      </c>
      <c r="I8" s="71" t="s">
        <v>165</v>
      </c>
      <c r="J8" s="71" t="s">
        <v>878</v>
      </c>
      <c r="K8" s="70" t="s">
        <v>135</v>
      </c>
      <c r="L8" s="72" t="str">
        <f t="shared" si="1"/>
        <v>Debilidad</v>
      </c>
      <c r="M8" s="71" t="s">
        <v>879</v>
      </c>
      <c r="O8" s="73"/>
      <c r="P8" s="73"/>
      <c r="Q8" s="73"/>
      <c r="S8" s="74"/>
      <c r="T8" s="74"/>
      <c r="U8" s="74"/>
    </row>
    <row r="9" spans="1:23" s="68" customFormat="1" ht="120" customHeight="1">
      <c r="A9" s="69"/>
      <c r="B9" s="71" t="s">
        <v>184</v>
      </c>
      <c r="C9" s="71" t="s">
        <v>185</v>
      </c>
      <c r="D9" s="71" t="s">
        <v>194</v>
      </c>
      <c r="E9" s="70" t="s">
        <v>145</v>
      </c>
      <c r="F9" s="72" t="str">
        <f t="shared" si="0"/>
        <v>Fortaleza</v>
      </c>
      <c r="G9" s="163" t="s">
        <v>872</v>
      </c>
      <c r="H9" s="71" t="s">
        <v>166</v>
      </c>
      <c r="I9" s="71" t="s">
        <v>167</v>
      </c>
      <c r="J9" s="71" t="s">
        <v>880</v>
      </c>
      <c r="K9" s="70" t="s">
        <v>145</v>
      </c>
      <c r="L9" s="72" t="str">
        <f t="shared" si="1"/>
        <v>Fortaleza</v>
      </c>
      <c r="M9" s="71" t="s">
        <v>881</v>
      </c>
      <c r="O9" s="73"/>
      <c r="P9" s="73"/>
      <c r="Q9" s="73"/>
      <c r="S9" s="74"/>
      <c r="T9" s="74"/>
      <c r="U9" s="74"/>
    </row>
    <row r="10" spans="1:23" s="68" customFormat="1" ht="132" customHeight="1">
      <c r="A10" s="69"/>
      <c r="B10" s="70" t="s">
        <v>186</v>
      </c>
      <c r="C10" s="71" t="s">
        <v>187</v>
      </c>
      <c r="D10" s="71" t="s">
        <v>188</v>
      </c>
      <c r="E10" s="70" t="s">
        <v>145</v>
      </c>
      <c r="F10" s="72" t="str">
        <f t="shared" si="0"/>
        <v>Fortaleza</v>
      </c>
      <c r="G10" s="163" t="s">
        <v>873</v>
      </c>
      <c r="H10" s="71" t="s">
        <v>168</v>
      </c>
      <c r="I10" s="71" t="s">
        <v>169</v>
      </c>
      <c r="J10" s="71" t="s">
        <v>170</v>
      </c>
      <c r="K10" s="70" t="s">
        <v>145</v>
      </c>
      <c r="L10" s="72" t="str">
        <f t="shared" si="1"/>
        <v>Fortaleza</v>
      </c>
      <c r="M10" s="71" t="s">
        <v>882</v>
      </c>
      <c r="O10" s="73"/>
      <c r="P10" s="73"/>
      <c r="Q10" s="73"/>
      <c r="S10" s="74"/>
      <c r="T10" s="74"/>
      <c r="U10" s="74"/>
    </row>
    <row r="11" spans="1:23" s="68" customFormat="1" ht="135" customHeight="1">
      <c r="A11" s="69"/>
      <c r="B11" s="71" t="s">
        <v>189</v>
      </c>
      <c r="C11" s="71" t="s">
        <v>167</v>
      </c>
      <c r="D11" s="71" t="s">
        <v>190</v>
      </c>
      <c r="E11" s="70" t="s">
        <v>135</v>
      </c>
      <c r="F11" s="72" t="str">
        <f t="shared" si="0"/>
        <v>Debilidad</v>
      </c>
      <c r="G11" s="163" t="s">
        <v>874</v>
      </c>
      <c r="H11" s="71" t="s">
        <v>172</v>
      </c>
      <c r="I11" s="71" t="s">
        <v>173</v>
      </c>
      <c r="J11" s="71" t="s">
        <v>174</v>
      </c>
      <c r="K11" s="70" t="s">
        <v>135</v>
      </c>
      <c r="L11" s="72" t="s">
        <v>883</v>
      </c>
      <c r="M11" s="71" t="s">
        <v>884</v>
      </c>
      <c r="O11" s="73"/>
      <c r="P11" s="73"/>
      <c r="Q11" s="73"/>
      <c r="S11" s="74"/>
      <c r="T11" s="74"/>
      <c r="U11" s="74"/>
    </row>
    <row r="12" spans="1:23" s="68" customFormat="1" ht="120" customHeight="1">
      <c r="A12" s="69"/>
      <c r="B12" s="79" t="s">
        <v>191</v>
      </c>
      <c r="C12" s="79" t="s">
        <v>192</v>
      </c>
      <c r="D12" s="79" t="s">
        <v>193</v>
      </c>
      <c r="E12" s="80" t="s">
        <v>135</v>
      </c>
      <c r="F12" s="81" t="str">
        <f t="shared" si="0"/>
        <v>Debilidad</v>
      </c>
      <c r="G12" s="164" t="s">
        <v>875</v>
      </c>
      <c r="H12" s="78" t="s">
        <v>175</v>
      </c>
      <c r="I12" s="71" t="s">
        <v>176</v>
      </c>
      <c r="J12" s="71" t="s">
        <v>177</v>
      </c>
      <c r="K12" s="70" t="s">
        <v>145</v>
      </c>
      <c r="L12" s="72" t="str">
        <f t="shared" si="1"/>
        <v>Fortaleza</v>
      </c>
      <c r="M12" s="71" t="s">
        <v>885</v>
      </c>
      <c r="O12" s="73"/>
      <c r="P12" s="73"/>
      <c r="Q12" s="73"/>
      <c r="S12" s="74"/>
      <c r="T12" s="74"/>
      <c r="U12" s="74"/>
    </row>
    <row r="13" spans="1:23" s="68" customFormat="1" ht="120" customHeight="1">
      <c r="A13" s="69"/>
      <c r="B13" s="75"/>
      <c r="C13" s="75"/>
      <c r="D13" s="75"/>
      <c r="E13" s="76"/>
      <c r="F13" s="76"/>
      <c r="G13" s="76"/>
      <c r="H13" s="82" t="s">
        <v>220</v>
      </c>
      <c r="I13" s="77" t="s">
        <v>221</v>
      </c>
      <c r="J13" s="71" t="s">
        <v>886</v>
      </c>
      <c r="K13" s="70" t="s">
        <v>145</v>
      </c>
      <c r="L13" s="72" t="str">
        <f t="shared" si="1"/>
        <v>Fortaleza</v>
      </c>
      <c r="M13" s="71" t="s">
        <v>885</v>
      </c>
      <c r="O13" s="73"/>
      <c r="P13" s="73"/>
      <c r="Q13" s="73"/>
      <c r="S13" s="74"/>
      <c r="T13" s="74"/>
      <c r="U13" s="74"/>
    </row>
    <row r="14" spans="1:23" ht="20.25" customHeight="1">
      <c r="A14" s="19"/>
      <c r="B14" s="8"/>
      <c r="C14" s="19"/>
      <c r="D14" s="19"/>
      <c r="E14" s="19"/>
      <c r="H14" s="19"/>
      <c r="I14" s="19"/>
      <c r="J14" s="19"/>
      <c r="K14" s="19"/>
      <c r="M14" s="19"/>
      <c r="O14" s="12"/>
      <c r="P14" s="12"/>
      <c r="Q14" s="12"/>
      <c r="S14" s="20"/>
      <c r="T14" s="20"/>
      <c r="U14" s="20"/>
    </row>
  </sheetData>
  <mergeCells count="5">
    <mergeCell ref="B2:B3"/>
    <mergeCell ref="L2:M2"/>
    <mergeCell ref="L3:M3"/>
    <mergeCell ref="B4:M4"/>
    <mergeCell ref="D5:G5"/>
  </mergeCells>
  <dataValidations count="7">
    <dataValidation type="list" allowBlank="1" showInputMessage="1" showErrorMessage="1" sqref="B14" xr:uid="{A9C2A9DB-1456-4668-AD80-BDD9E9056A57}">
      <formula1>Stakholder</formula1>
    </dataValidation>
    <dataValidation type="list" allowBlank="1" showInputMessage="1" showErrorMessage="1" sqref="L14:M14 F14:G14" xr:uid="{0B06A793-CB65-43E3-B8E0-960D637387AC}">
      <formula1>#REF!</formula1>
    </dataValidation>
    <dataValidation type="list" allowBlank="1" showInputMessage="1" showErrorMessage="1" sqref="E7:E13 K7:K13 F13:G13" xr:uid="{F58C9AB1-995F-4CC8-B063-3284778151AB}">
      <formula1>"Si, No"</formula1>
    </dataValidation>
    <dataValidation type="list" allowBlank="1" showInputMessage="1" showErrorMessage="1" sqref="K14" xr:uid="{52577A94-3F5A-40C0-BC09-1C345884DEFB}">
      <formula1>INDIRECT(C14)</formula1>
    </dataValidation>
    <dataValidation type="list" allowBlank="1" showInputMessage="1" showErrorMessage="1" sqref="I14:J14 C14:D14" xr:uid="{7CF4FA7C-6365-4745-B85A-3F3753F42439}">
      <formula1>INDIRECT(B14)</formula1>
    </dataValidation>
    <dataValidation type="list" allowBlank="1" showInputMessage="1" showErrorMessage="1" sqref="H14" xr:uid="{FE28E7D6-944C-4F8C-A132-48EE4F222EDB}">
      <formula1>INDIRECT(C14)</formula1>
    </dataValidation>
    <dataValidation type="list" allowBlank="1" showInputMessage="1" showErrorMessage="1" sqref="E14" xr:uid="{021A0584-0DFE-4FB0-981A-163E0D63A8DF}">
      <formula1>INDIRECT(XFC14)</formula1>
    </dataValidation>
  </dataValidations>
  <pageMargins left="0.23622047244094491" right="0.15748031496062992" top="0.74803149606299213" bottom="0.74803149606299213" header="0.31496062992125984" footer="0.31496062992125984"/>
  <pageSetup scale="37" fitToHeight="0" orientation="landscape" r:id="rId1"/>
  <headerFooter>
    <oddFooter>&amp;R&amp;P de &amp;N</oddFooter>
  </headerFooter>
  <rowBreaks count="1" manualBreakCount="1">
    <brk id="13"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3E93A-DB0D-4BB4-B651-847D677F9C6B}">
  <sheetPr codeName="Hoja4">
    <pageSetUpPr fitToPage="1"/>
  </sheetPr>
  <dimension ref="B1:AL120"/>
  <sheetViews>
    <sheetView showGridLines="0" showWhiteSpace="0" view="pageBreakPreview" zoomScale="80" zoomScaleNormal="90" zoomScaleSheetLayoutView="80" zoomScalePageLayoutView="80" workbookViewId="0">
      <selection activeCell="AD49" sqref="AD49"/>
    </sheetView>
  </sheetViews>
  <sheetFormatPr baseColWidth="10" defaultColWidth="11.42578125" defaultRowHeight="12"/>
  <cols>
    <col min="1" max="1" width="3.85546875" style="1" customWidth="1"/>
    <col min="2" max="15" width="4.5703125" style="1" customWidth="1"/>
    <col min="16" max="16" width="4.7109375" style="1" customWidth="1"/>
    <col min="17" max="25" width="4.5703125" style="1" customWidth="1"/>
    <col min="26" max="26" width="6.85546875" style="1" customWidth="1"/>
    <col min="27" max="33" width="4.5703125" style="1" customWidth="1"/>
    <col min="34" max="34" width="5" style="1" customWidth="1"/>
    <col min="35" max="35" width="6.5703125" style="1" customWidth="1"/>
    <col min="36" max="36" width="4.5703125" style="1" customWidth="1"/>
    <col min="37" max="37" width="6.5703125" style="1" customWidth="1"/>
    <col min="38" max="16384" width="11.42578125" style="1"/>
  </cols>
  <sheetData>
    <row r="1" spans="2:35" ht="28.5" customHeight="1">
      <c r="B1" s="4"/>
      <c r="C1" s="4"/>
      <c r="D1" s="4"/>
      <c r="E1" s="43"/>
      <c r="F1" s="44"/>
      <c r="G1" s="44"/>
      <c r="H1" s="44"/>
      <c r="I1" s="44"/>
      <c r="J1" s="44"/>
      <c r="K1" s="44"/>
      <c r="L1" s="44"/>
      <c r="M1" s="44"/>
      <c r="N1" s="44"/>
      <c r="O1" s="44"/>
      <c r="P1" s="44"/>
      <c r="Q1" s="44"/>
      <c r="R1" s="44"/>
      <c r="S1" s="44"/>
      <c r="T1" s="44"/>
      <c r="U1" s="44"/>
      <c r="V1" s="215" t="s">
        <v>53</v>
      </c>
      <c r="W1" s="215"/>
      <c r="X1" s="215"/>
      <c r="Y1" s="215"/>
      <c r="Z1" s="215"/>
      <c r="AA1" s="215"/>
      <c r="AB1" s="215"/>
      <c r="AC1" s="215"/>
      <c r="AD1" s="215"/>
      <c r="AE1" s="215"/>
      <c r="AF1" s="215"/>
      <c r="AG1" s="215"/>
      <c r="AH1" s="215"/>
      <c r="AI1" s="215"/>
    </row>
    <row r="2" spans="2:35" ht="15" customHeight="1" thickBot="1">
      <c r="B2" s="4"/>
      <c r="C2" s="4"/>
      <c r="D2" s="4"/>
      <c r="F2" s="45"/>
      <c r="G2" s="45"/>
      <c r="H2" s="45"/>
      <c r="I2" s="45"/>
      <c r="J2" s="45"/>
      <c r="K2" s="45"/>
      <c r="L2" s="45"/>
      <c r="M2" s="45"/>
      <c r="N2" s="45"/>
      <c r="O2" s="45"/>
      <c r="P2" s="45"/>
      <c r="Q2" s="45"/>
      <c r="R2" s="45"/>
      <c r="S2" s="45"/>
      <c r="T2" s="45"/>
      <c r="U2" s="45"/>
      <c r="V2" s="221" t="s">
        <v>551</v>
      </c>
      <c r="W2" s="221"/>
      <c r="X2" s="221"/>
      <c r="Y2" s="221"/>
      <c r="Z2" s="221"/>
      <c r="AA2" s="221"/>
      <c r="AB2" s="221"/>
      <c r="AC2" s="221"/>
      <c r="AD2" s="221"/>
      <c r="AE2" s="221"/>
      <c r="AF2" s="221"/>
      <c r="AG2" s="221"/>
      <c r="AH2" s="221"/>
      <c r="AI2" s="221"/>
    </row>
    <row r="3" spans="2:35" ht="15" customHeight="1">
      <c r="B3" s="4"/>
      <c r="C3" s="4"/>
      <c r="D3" s="4"/>
      <c r="F3" s="30"/>
      <c r="G3" s="30"/>
      <c r="H3" s="30"/>
      <c r="I3" s="30"/>
      <c r="J3" s="30"/>
      <c r="K3" s="30"/>
      <c r="L3" s="30"/>
      <c r="M3" s="30"/>
      <c r="N3" s="30"/>
      <c r="O3" s="30"/>
      <c r="P3" s="30"/>
      <c r="Q3" s="30"/>
      <c r="R3" s="30"/>
      <c r="S3" s="30"/>
      <c r="T3" s="30"/>
      <c r="U3" s="30"/>
      <c r="V3" s="30"/>
      <c r="W3" s="30"/>
      <c r="X3" s="30"/>
      <c r="Y3" s="30"/>
      <c r="Z3" s="30"/>
      <c r="AA3" s="2"/>
      <c r="AB3" s="2"/>
      <c r="AC3" s="2"/>
      <c r="AD3" s="2"/>
      <c r="AE3" s="2"/>
    </row>
    <row r="4" spans="2:35" ht="15" customHeight="1">
      <c r="B4" s="4"/>
      <c r="C4" s="4"/>
      <c r="D4" s="4"/>
      <c r="F4" s="30"/>
      <c r="G4" s="30"/>
      <c r="H4" s="30"/>
      <c r="I4" s="30"/>
      <c r="J4" s="30"/>
      <c r="K4" s="30"/>
      <c r="L4" s="30"/>
      <c r="M4" s="30"/>
      <c r="N4" s="30"/>
      <c r="O4" s="30"/>
      <c r="P4" s="30"/>
      <c r="Q4" s="30"/>
      <c r="R4" s="30"/>
      <c r="S4" s="30"/>
      <c r="T4" s="30"/>
      <c r="U4" s="30"/>
      <c r="V4" s="30"/>
      <c r="W4" s="30"/>
      <c r="X4" s="30"/>
      <c r="Y4" s="30"/>
      <c r="Z4" s="30"/>
      <c r="AA4" s="2"/>
      <c r="AB4" s="2"/>
      <c r="AC4" s="2"/>
      <c r="AD4" s="2"/>
      <c r="AE4" s="2"/>
    </row>
    <row r="5" spans="2:35" ht="51" customHeight="1">
      <c r="B5" s="226" t="s">
        <v>46</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row>
    <row r="6" spans="2:35" ht="15" customHeight="1">
      <c r="B6" s="4"/>
      <c r="C6" s="4"/>
      <c r="D6" s="4"/>
      <c r="F6" s="30"/>
      <c r="G6" s="30"/>
      <c r="H6" s="30"/>
      <c r="I6" s="30"/>
      <c r="J6" s="30"/>
      <c r="K6" s="30"/>
      <c r="L6" s="30"/>
      <c r="M6" s="30"/>
      <c r="N6" s="30"/>
      <c r="O6" s="30"/>
      <c r="P6" s="30"/>
      <c r="Q6" s="30"/>
      <c r="R6" s="30"/>
      <c r="S6" s="30"/>
      <c r="T6" s="30"/>
      <c r="U6" s="30"/>
      <c r="V6" s="30"/>
      <c r="W6" s="30"/>
      <c r="X6" s="30"/>
      <c r="Y6" s="30"/>
      <c r="Z6" s="30"/>
      <c r="AA6" s="2"/>
      <c r="AB6" s="2"/>
      <c r="AC6" s="2"/>
      <c r="AD6" s="2"/>
      <c r="AE6" s="2"/>
    </row>
    <row r="7" spans="2:35" ht="15" customHeight="1">
      <c r="B7" s="226" t="s">
        <v>606</v>
      </c>
      <c r="C7" s="226"/>
      <c r="D7" s="226"/>
      <c r="E7" s="226"/>
      <c r="F7" s="226"/>
      <c r="G7" s="226"/>
      <c r="H7" s="226"/>
      <c r="I7" s="226"/>
      <c r="J7" s="226"/>
      <c r="K7" s="226"/>
      <c r="L7" s="226"/>
      <c r="M7" s="30"/>
      <c r="N7" s="30"/>
      <c r="O7" s="30"/>
      <c r="P7" s="30"/>
      <c r="Q7" s="30"/>
      <c r="R7" s="30"/>
      <c r="S7" s="30"/>
      <c r="T7" s="30"/>
      <c r="U7" s="30"/>
      <c r="V7" s="30"/>
      <c r="W7" s="30"/>
      <c r="X7" s="30"/>
      <c r="Y7" s="30"/>
      <c r="Z7" s="30"/>
      <c r="AA7" s="2"/>
      <c r="AB7" s="2"/>
      <c r="AC7" s="2"/>
      <c r="AD7" s="2"/>
      <c r="AE7" s="2"/>
    </row>
    <row r="8" spans="2:35" ht="15" customHeight="1">
      <c r="B8" s="4"/>
      <c r="C8" s="4"/>
      <c r="D8" s="4"/>
      <c r="F8" s="234" t="s">
        <v>552</v>
      </c>
      <c r="G8" s="234"/>
      <c r="H8" s="234"/>
      <c r="I8" s="234"/>
      <c r="J8" s="234"/>
      <c r="K8" s="234"/>
      <c r="L8" s="234"/>
      <c r="M8" s="234"/>
      <c r="N8" s="234"/>
      <c r="O8" s="234"/>
      <c r="P8" s="234"/>
      <c r="Q8" s="234"/>
      <c r="R8" s="234"/>
      <c r="S8" s="234"/>
      <c r="T8" s="234"/>
      <c r="U8" s="234"/>
      <c r="V8" s="234"/>
      <c r="W8" s="234"/>
      <c r="X8" s="234"/>
      <c r="Y8" s="234"/>
      <c r="Z8" s="234"/>
      <c r="AA8" s="234"/>
      <c r="AB8" s="234"/>
      <c r="AC8" s="234"/>
      <c r="AD8" s="234"/>
      <c r="AE8" s="234"/>
      <c r="AF8" s="234"/>
    </row>
    <row r="9" spans="2:35" ht="15.75" customHeight="1">
      <c r="B9" s="4"/>
      <c r="C9" s="4"/>
      <c r="E9" s="30"/>
      <c r="F9" s="234"/>
      <c r="G9" s="234"/>
      <c r="H9" s="234"/>
      <c r="I9" s="234"/>
      <c r="J9" s="234"/>
      <c r="K9" s="234"/>
      <c r="L9" s="234"/>
      <c r="M9" s="234"/>
      <c r="N9" s="234"/>
      <c r="O9" s="234"/>
      <c r="P9" s="234"/>
      <c r="Q9" s="234"/>
      <c r="R9" s="234"/>
      <c r="S9" s="234"/>
      <c r="T9" s="234"/>
      <c r="U9" s="234"/>
      <c r="V9" s="234"/>
      <c r="W9" s="234"/>
      <c r="X9" s="234"/>
      <c r="Y9" s="234"/>
      <c r="Z9" s="234"/>
      <c r="AA9" s="234"/>
      <c r="AB9" s="234"/>
      <c r="AC9" s="234"/>
      <c r="AD9" s="234"/>
      <c r="AE9" s="234"/>
      <c r="AF9" s="234"/>
    </row>
    <row r="10" spans="2:35" ht="15.75">
      <c r="B10" s="4"/>
      <c r="C10" s="4"/>
      <c r="D10" s="30"/>
      <c r="E10" s="30"/>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row>
    <row r="11" spans="2:35" ht="15.75">
      <c r="B11" s="4"/>
      <c r="C11" s="4"/>
      <c r="D11" s="30"/>
      <c r="E11" s="30"/>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4"/>
      <c r="AF11" s="234"/>
    </row>
    <row r="12" spans="2:35" ht="20.25" customHeight="1">
      <c r="B12" s="4"/>
      <c r="C12" s="4"/>
      <c r="D12" s="4"/>
      <c r="E12" s="30"/>
      <c r="F12" s="30"/>
      <c r="G12" s="30"/>
      <c r="H12" s="30"/>
      <c r="I12" s="30"/>
      <c r="J12" s="30"/>
      <c r="K12" s="30"/>
      <c r="L12" s="30"/>
      <c r="M12" s="30"/>
      <c r="N12" s="30"/>
      <c r="O12" s="30"/>
      <c r="P12" s="30"/>
      <c r="Q12" s="30"/>
      <c r="R12" s="30"/>
      <c r="S12" s="30"/>
      <c r="T12" s="30"/>
      <c r="U12" s="30"/>
      <c r="V12" s="30"/>
      <c r="W12" s="30"/>
      <c r="X12" s="30"/>
      <c r="Y12" s="30"/>
      <c r="Z12" s="2"/>
      <c r="AA12" s="2"/>
      <c r="AB12" s="2"/>
      <c r="AC12" s="2"/>
      <c r="AD12" s="2"/>
      <c r="AE12" s="2"/>
    </row>
    <row r="13" spans="2:35" ht="15">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row>
    <row r="14" spans="2:35" ht="15">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row>
    <row r="15" spans="2:35" ht="15">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row>
    <row r="16" spans="2:35" ht="15">
      <c r="B16" s="2"/>
      <c r="C16" s="2"/>
      <c r="D16" s="2"/>
      <c r="E16" s="2"/>
      <c r="F16" s="2"/>
      <c r="G16" s="2"/>
      <c r="H16" s="2"/>
      <c r="I16" s="2"/>
      <c r="J16" s="2"/>
      <c r="K16" s="2"/>
      <c r="L16" s="2"/>
      <c r="M16" s="2"/>
      <c r="N16" s="2"/>
      <c r="O16" s="2"/>
      <c r="P16" s="2"/>
      <c r="Q16" s="2"/>
      <c r="R16" s="2"/>
      <c r="S16" s="2"/>
      <c r="T16" s="2"/>
      <c r="U16" s="2"/>
      <c r="V16" s="2"/>
      <c r="W16" s="2"/>
      <c r="X16" s="191"/>
      <c r="Y16" s="191"/>
      <c r="Z16" s="191"/>
      <c r="AA16" s="2"/>
      <c r="AB16" s="2"/>
      <c r="AC16" s="2"/>
      <c r="AD16" s="2"/>
      <c r="AE16" s="2"/>
    </row>
    <row r="17" spans="2:33" ht="15.75">
      <c r="B17" s="2"/>
      <c r="C17" s="2"/>
      <c r="D17" s="2"/>
      <c r="E17" s="2"/>
      <c r="F17" s="2"/>
      <c r="G17" s="2"/>
      <c r="H17" s="228"/>
      <c r="I17" s="228"/>
      <c r="J17" s="228"/>
      <c r="K17" s="2"/>
      <c r="L17" s="229"/>
      <c r="M17" s="229"/>
      <c r="N17" s="229"/>
      <c r="O17" s="5"/>
      <c r="P17" s="228"/>
      <c r="Q17" s="228"/>
      <c r="R17" s="228"/>
      <c r="S17" s="2"/>
      <c r="T17" s="229"/>
      <c r="U17" s="229"/>
      <c r="V17" s="229"/>
      <c r="W17" s="2"/>
      <c r="X17" s="227"/>
      <c r="Y17" s="227"/>
      <c r="Z17" s="227"/>
      <c r="AA17" s="2"/>
      <c r="AB17" s="2"/>
      <c r="AC17" s="2"/>
      <c r="AD17" s="2"/>
      <c r="AE17" s="2"/>
    </row>
    <row r="18" spans="2:33" ht="15" customHeight="1">
      <c r="B18" s="2"/>
      <c r="C18" s="2"/>
      <c r="D18" s="2"/>
      <c r="E18" s="2"/>
      <c r="F18" s="2"/>
      <c r="G18" s="2"/>
      <c r="H18" s="227"/>
      <c r="I18" s="227"/>
      <c r="J18" s="227"/>
      <c r="K18" s="2"/>
      <c r="L18" s="5"/>
      <c r="M18" s="5"/>
      <c r="N18" s="5"/>
      <c r="O18" s="5"/>
      <c r="P18" s="6"/>
      <c r="Q18" s="6"/>
      <c r="R18" s="6"/>
      <c r="S18" s="2"/>
      <c r="T18" s="2"/>
      <c r="U18" s="2"/>
      <c r="V18" s="2"/>
      <c r="W18" s="2"/>
      <c r="X18" s="191"/>
      <c r="Y18" s="191"/>
      <c r="Z18" s="191"/>
      <c r="AA18" s="2"/>
      <c r="AB18" s="2"/>
      <c r="AC18" s="2"/>
      <c r="AD18" s="2"/>
      <c r="AE18" s="2"/>
    </row>
    <row r="19" spans="2:33" ht="12" customHeight="1">
      <c r="B19" s="2"/>
      <c r="C19" s="2"/>
      <c r="D19" s="2"/>
      <c r="E19" s="2"/>
      <c r="F19" s="2"/>
      <c r="G19" s="2"/>
      <c r="H19" s="227"/>
      <c r="I19" s="227"/>
      <c r="J19" s="227"/>
      <c r="K19" s="2"/>
      <c r="L19" s="2"/>
      <c r="M19" s="2"/>
      <c r="N19" s="2"/>
      <c r="O19" s="2"/>
      <c r="P19" s="6"/>
      <c r="Q19" s="6"/>
      <c r="R19" s="6"/>
      <c r="S19" s="5"/>
      <c r="T19" s="7"/>
      <c r="U19" s="7"/>
      <c r="V19" s="7"/>
      <c r="W19" s="7"/>
      <c r="X19" s="7"/>
      <c r="Y19" s="2"/>
      <c r="Z19" s="2"/>
      <c r="AA19" s="2"/>
      <c r="AB19" s="2"/>
      <c r="AC19" s="2"/>
      <c r="AD19" s="2"/>
      <c r="AE19" s="2"/>
    </row>
    <row r="20" spans="2:33" ht="15">
      <c r="B20" s="2"/>
      <c r="C20" s="2"/>
      <c r="D20" s="2"/>
      <c r="E20" s="2"/>
      <c r="F20" s="2"/>
      <c r="G20" s="2"/>
      <c r="H20" s="8"/>
      <c r="I20" s="8"/>
      <c r="J20" s="8"/>
      <c r="K20" s="2"/>
      <c r="L20" s="2"/>
      <c r="M20" s="2"/>
      <c r="N20" s="2"/>
      <c r="O20" s="2"/>
      <c r="P20" s="2"/>
      <c r="Q20" s="2"/>
      <c r="R20" s="2"/>
      <c r="S20" s="2"/>
      <c r="T20" s="230"/>
      <c r="U20" s="230"/>
      <c r="V20" s="230"/>
      <c r="W20" s="230"/>
      <c r="X20" s="230"/>
      <c r="Y20" s="2"/>
      <c r="Z20" s="2"/>
      <c r="AA20" s="2"/>
      <c r="AB20" s="2"/>
      <c r="AC20" s="2"/>
      <c r="AD20" s="2"/>
      <c r="AE20" s="2"/>
    </row>
    <row r="21" spans="2:33" ht="15">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row>
    <row r="22" spans="2:33" ht="12" customHeight="1">
      <c r="B22" s="2"/>
      <c r="C22" s="2"/>
      <c r="D22" s="2"/>
      <c r="E22" s="2"/>
      <c r="F22" s="2"/>
      <c r="G22" s="2"/>
      <c r="H22" s="2"/>
      <c r="I22" s="2"/>
      <c r="J22" s="2"/>
      <c r="K22" s="2"/>
      <c r="L22" s="2"/>
      <c r="M22" s="2"/>
      <c r="N22" s="2"/>
      <c r="O22" s="2"/>
      <c r="P22" s="2"/>
      <c r="Q22" s="2"/>
      <c r="R22" s="2"/>
      <c r="S22" s="2"/>
      <c r="T22" s="2"/>
      <c r="U22" s="230"/>
      <c r="V22" s="230"/>
      <c r="W22" s="230"/>
      <c r="X22" s="230"/>
      <c r="Y22" s="2"/>
      <c r="Z22" s="2"/>
      <c r="AA22" s="2"/>
      <c r="AB22" s="2"/>
      <c r="AC22" s="2"/>
      <c r="AD22" s="2"/>
      <c r="AE22" s="2"/>
    </row>
    <row r="23" spans="2:33" ht="18.75" customHeight="1">
      <c r="B23" s="2"/>
      <c r="C23" s="2"/>
      <c r="D23" s="2"/>
      <c r="E23" s="2"/>
      <c r="F23" s="2"/>
      <c r="G23" s="2"/>
      <c r="H23" s="2"/>
      <c r="I23" s="2"/>
      <c r="J23" s="2"/>
      <c r="K23" s="2"/>
      <c r="L23" s="2"/>
      <c r="M23" s="2"/>
      <c r="N23" s="2"/>
      <c r="O23" s="2"/>
      <c r="P23" s="2"/>
      <c r="Q23" s="2"/>
      <c r="R23" s="2"/>
      <c r="S23" s="2"/>
      <c r="T23" s="5"/>
      <c r="U23" s="231"/>
      <c r="V23" s="231"/>
      <c r="W23" s="231"/>
      <c r="X23" s="231"/>
      <c r="Y23" s="2"/>
      <c r="Z23" s="2"/>
      <c r="AA23" s="2"/>
      <c r="AB23" s="2"/>
      <c r="AC23" s="232"/>
      <c r="AD23" s="2"/>
      <c r="AE23" s="2"/>
    </row>
    <row r="24" spans="2:33" ht="15" customHeight="1">
      <c r="B24" s="2"/>
      <c r="C24" s="2"/>
      <c r="D24" s="2"/>
      <c r="E24" s="2"/>
      <c r="F24" s="2"/>
      <c r="G24" s="2"/>
      <c r="H24" s="2"/>
      <c r="I24" s="5"/>
      <c r="J24" s="5"/>
      <c r="K24" s="2"/>
      <c r="L24" s="2"/>
      <c r="M24" s="2"/>
      <c r="N24" s="2"/>
      <c r="O24" s="2"/>
      <c r="P24" s="2"/>
      <c r="Q24" s="2"/>
      <c r="R24" s="2"/>
      <c r="S24" s="2"/>
      <c r="T24" s="2"/>
      <c r="U24" s="231"/>
      <c r="V24" s="231"/>
      <c r="W24" s="231"/>
      <c r="X24" s="231"/>
      <c r="Y24" s="2"/>
      <c r="Z24" s="2"/>
      <c r="AA24" s="2"/>
      <c r="AB24" s="2"/>
      <c r="AC24" s="232"/>
      <c r="AD24" s="2"/>
      <c r="AE24" s="2"/>
    </row>
    <row r="25" spans="2:33" ht="15" customHeight="1">
      <c r="B25" s="2"/>
      <c r="C25" s="2"/>
      <c r="D25" s="2"/>
      <c r="E25" s="2"/>
      <c r="F25" s="2"/>
      <c r="G25" s="9"/>
      <c r="H25" s="2"/>
      <c r="I25" s="2"/>
      <c r="J25" s="2"/>
      <c r="K25" s="2"/>
      <c r="L25" s="2"/>
      <c r="M25" s="2"/>
      <c r="N25" s="2"/>
      <c r="O25" s="2"/>
      <c r="P25" s="2"/>
      <c r="Q25" s="2"/>
      <c r="R25" s="2"/>
      <c r="S25"/>
      <c r="T25" s="2"/>
      <c r="U25" s="9"/>
      <c r="V25" s="2"/>
      <c r="W25" s="2"/>
      <c r="X25" s="2"/>
      <c r="Y25" s="2"/>
      <c r="Z25" s="2"/>
      <c r="AA25" s="2"/>
      <c r="AB25" s="2"/>
      <c r="AC25" s="232"/>
      <c r="AD25" s="2"/>
      <c r="AE25" s="2"/>
    </row>
    <row r="26" spans="2:33" ht="12" customHeight="1">
      <c r="B26" s="2"/>
      <c r="C26" s="2"/>
      <c r="D26" s="2"/>
      <c r="E26" s="2"/>
      <c r="F26" s="2"/>
      <c r="G26" s="2"/>
      <c r="H26" s="10"/>
      <c r="I26" s="10"/>
      <c r="J26" s="11"/>
      <c r="K26" s="2"/>
      <c r="L26" s="2"/>
      <c r="M26" s="2"/>
      <c r="N26" s="2"/>
      <c r="O26" s="2"/>
      <c r="P26" s="2"/>
      <c r="Q26" s="2"/>
      <c r="R26" s="2"/>
      <c r="S26" s="2"/>
      <c r="T26" s="2"/>
      <c r="U26" s="2"/>
      <c r="V26" s="2"/>
      <c r="W26" s="2"/>
      <c r="X26" s="2"/>
      <c r="Y26" s="2"/>
      <c r="Z26" s="2"/>
      <c r="AA26" s="2"/>
      <c r="AB26" s="2"/>
      <c r="AC26" s="232"/>
      <c r="AD26" s="2"/>
      <c r="AE26" s="2"/>
    </row>
    <row r="27" spans="2:33" ht="15.75">
      <c r="B27" s="2"/>
      <c r="C27" s="2"/>
      <c r="D27" s="2"/>
      <c r="E27" s="2"/>
      <c r="F27" s="2"/>
      <c r="G27" s="12"/>
      <c r="H27" s="11"/>
      <c r="I27" s="11"/>
      <c r="J27" s="11"/>
      <c r="K27" s="2"/>
      <c r="L27" s="2"/>
      <c r="M27" s="2"/>
      <c r="N27" s="2"/>
      <c r="O27" s="2"/>
      <c r="P27" s="2"/>
      <c r="Q27" s="2"/>
      <c r="R27" s="2"/>
      <c r="S27" s="2"/>
      <c r="T27" s="2"/>
      <c r="U27" s="13"/>
      <c r="V27" s="14"/>
      <c r="W27" s="14"/>
      <c r="X27" s="14"/>
      <c r="Y27" s="2"/>
      <c r="Z27" s="2"/>
      <c r="AA27" s="2"/>
      <c r="AB27" s="2"/>
      <c r="AC27" s="232"/>
      <c r="AD27" s="2"/>
      <c r="AE27" s="2"/>
    </row>
    <row r="28" spans="2:33" ht="12" customHeight="1">
      <c r="B28" s="2"/>
      <c r="C28" s="2"/>
      <c r="D28" s="2"/>
      <c r="E28" s="2"/>
      <c r="F28" s="2"/>
      <c r="G28" s="15"/>
      <c r="H28" s="13"/>
      <c r="I28" s="13"/>
      <c r="J28" s="8"/>
      <c r="K28" s="2"/>
      <c r="L28" s="2"/>
      <c r="M28" s="2"/>
      <c r="N28" s="2"/>
      <c r="O28" s="2"/>
      <c r="P28" s="2"/>
      <c r="Q28" s="2"/>
      <c r="R28" s="2"/>
      <c r="S28" s="2"/>
      <c r="T28" s="2"/>
      <c r="U28" s="9"/>
      <c r="V28" s="8"/>
      <c r="W28" s="8"/>
      <c r="X28" s="8"/>
      <c r="Y28" s="2"/>
      <c r="Z28" s="2"/>
      <c r="AA28" s="2"/>
      <c r="AB28" s="2"/>
      <c r="AC28" s="232"/>
      <c r="AD28" s="2"/>
      <c r="AE28" s="2"/>
    </row>
    <row r="29" spans="2:33" ht="15" customHeight="1">
      <c r="B29" s="2"/>
      <c r="C29" s="2"/>
      <c r="D29" s="2"/>
      <c r="E29" s="2"/>
      <c r="F29" s="2"/>
      <c r="G29" s="9"/>
      <c r="H29" s="5"/>
      <c r="I29" s="5"/>
      <c r="J29" s="8"/>
      <c r="K29" s="2"/>
      <c r="L29" s="2"/>
      <c r="M29" s="2"/>
      <c r="N29" s="2"/>
      <c r="O29" s="2"/>
      <c r="P29" s="2"/>
      <c r="Q29" s="2"/>
      <c r="R29" s="2"/>
      <c r="S29" s="2"/>
      <c r="T29" s="8"/>
      <c r="U29" s="8"/>
      <c r="V29" s="8"/>
      <c r="W29" s="8"/>
      <c r="X29" s="8"/>
      <c r="Y29" s="2"/>
      <c r="Z29" s="2"/>
      <c r="AA29" s="2"/>
      <c r="AB29" s="2"/>
      <c r="AC29" s="2"/>
      <c r="AD29" s="2"/>
      <c r="AE29" s="2"/>
    </row>
    <row r="30" spans="2:33" ht="15.75">
      <c r="B30" s="2"/>
      <c r="C30" s="2"/>
      <c r="D30" s="2"/>
      <c r="E30" s="2"/>
      <c r="F30" s="2"/>
      <c r="G30" s="9"/>
      <c r="H30" s="2"/>
      <c r="I30" s="2"/>
      <c r="J30" s="2"/>
      <c r="K30" s="2"/>
      <c r="L30" s="2"/>
      <c r="M30" s="2"/>
      <c r="N30" s="2"/>
      <c r="O30" s="2"/>
      <c r="P30" s="2"/>
      <c r="Q30" s="2"/>
      <c r="R30" s="2"/>
      <c r="S30" s="2"/>
      <c r="T30" s="2"/>
      <c r="U30" s="2"/>
      <c r="V30" s="2"/>
      <c r="W30" s="2"/>
      <c r="X30" s="2"/>
      <c r="Y30" s="2"/>
      <c r="Z30" s="2"/>
      <c r="AA30" s="2"/>
      <c r="AB30" s="2"/>
      <c r="AC30" s="2"/>
      <c r="AD30" s="2"/>
      <c r="AE30" s="2"/>
    </row>
    <row r="31" spans="2:33" ht="12" customHeight="1">
      <c r="B31" s="2"/>
      <c r="C31" s="2"/>
      <c r="D31" s="2"/>
      <c r="E31" s="2"/>
      <c r="F31" s="2"/>
      <c r="G31" s="2"/>
      <c r="H31" s="7"/>
      <c r="I31" s="7"/>
      <c r="J31" s="7"/>
      <c r="K31" s="2"/>
      <c r="L31" s="2"/>
      <c r="M31" s="2"/>
      <c r="N31" s="2"/>
      <c r="O31" s="2"/>
      <c r="P31" s="2"/>
      <c r="Q31" s="2"/>
      <c r="R31" s="2"/>
      <c r="S31" s="2"/>
      <c r="T31" s="2"/>
      <c r="U31" s="5"/>
      <c r="V31" s="2"/>
      <c r="W31" s="2"/>
      <c r="X31" s="2"/>
      <c r="Y31" s="2"/>
      <c r="Z31" s="2"/>
      <c r="AA31" s="2"/>
      <c r="AB31" s="2"/>
      <c r="AC31" s="2"/>
      <c r="AD31" s="2"/>
      <c r="AE31" s="2"/>
    </row>
    <row r="32" spans="2:33" ht="12" customHeight="1">
      <c r="B32" s="2"/>
      <c r="C32" s="2"/>
      <c r="D32" s="2"/>
      <c r="E32" s="2"/>
      <c r="F32" s="2"/>
      <c r="G32" s="2"/>
      <c r="H32" s="2"/>
      <c r="I32" s="2"/>
      <c r="J32" s="2"/>
      <c r="K32" s="2"/>
      <c r="L32" s="2"/>
      <c r="M32" s="2"/>
      <c r="N32" s="2"/>
      <c r="O32" s="2"/>
      <c r="P32" s="2"/>
      <c r="Q32" s="2"/>
      <c r="R32" s="2"/>
      <c r="S32" s="2"/>
      <c r="T32" s="5"/>
      <c r="U32" s="2"/>
      <c r="V32" s="5"/>
      <c r="W32" s="2"/>
      <c r="X32" s="2"/>
      <c r="Y32" s="2"/>
      <c r="Z32" s="2"/>
      <c r="AA32" s="2"/>
      <c r="AB32" s="2"/>
      <c r="AC32" s="2"/>
      <c r="AD32" s="2"/>
      <c r="AE32" s="2"/>
      <c r="AG32"/>
    </row>
    <row r="33" spans="2:31" ht="15.75">
      <c r="B33" s="2"/>
      <c r="C33" s="224"/>
      <c r="D33" s="224"/>
      <c r="E33" s="224"/>
      <c r="F33" s="2"/>
      <c r="G33" s="2"/>
      <c r="H33" s="16"/>
      <c r="I33" s="16"/>
      <c r="J33" s="16"/>
      <c r="K33" s="2"/>
      <c r="L33" s="2"/>
      <c r="M33" s="2"/>
      <c r="N33" s="2"/>
      <c r="O33" s="2"/>
      <c r="P33" s="2"/>
      <c r="Q33" s="2"/>
      <c r="R33" s="2"/>
      <c r="S33" s="2"/>
      <c r="T33" s="2"/>
      <c r="U33" s="2"/>
      <c r="V33" s="2"/>
      <c r="W33" s="2"/>
      <c r="X33" s="2"/>
      <c r="Y33" s="2"/>
      <c r="Z33" s="2"/>
      <c r="AA33" s="2"/>
      <c r="AB33" s="2"/>
      <c r="AC33" s="2"/>
      <c r="AD33" s="2"/>
      <c r="AE33" s="2"/>
    </row>
    <row r="34" spans="2:31" ht="12" customHeight="1">
      <c r="B34" s="2"/>
      <c r="C34" s="2"/>
      <c r="D34" s="2"/>
      <c r="E34" s="2"/>
      <c r="F34" s="2"/>
      <c r="G34" s="2"/>
      <c r="H34" s="2"/>
      <c r="I34" s="2"/>
      <c r="J34" s="2"/>
      <c r="K34" s="8"/>
      <c r="L34" s="8"/>
      <c r="M34" s="8"/>
      <c r="N34" s="8"/>
      <c r="O34" s="2"/>
      <c r="P34" s="5"/>
      <c r="Q34" s="5"/>
      <c r="R34" s="5"/>
      <c r="S34" s="2"/>
      <c r="T34" s="5"/>
      <c r="U34" s="5"/>
      <c r="V34" s="5"/>
      <c r="W34" s="2"/>
      <c r="X34" s="2"/>
      <c r="Y34" s="2"/>
      <c r="Z34" s="2"/>
      <c r="AA34" s="2"/>
      <c r="AB34" s="2"/>
      <c r="AC34" s="2"/>
      <c r="AD34" s="2"/>
      <c r="AE34" s="2"/>
    </row>
    <row r="35" spans="2:31" ht="15.75">
      <c r="B35" s="2"/>
      <c r="C35" s="2"/>
      <c r="D35" s="2"/>
      <c r="E35" s="2"/>
      <c r="F35" s="2"/>
      <c r="G35" s="2"/>
      <c r="H35" s="2"/>
      <c r="I35" s="2"/>
      <c r="J35" s="2"/>
      <c r="K35" s="8"/>
      <c r="L35" s="8"/>
      <c r="M35" s="8"/>
      <c r="N35" s="9"/>
      <c r="O35" s="5"/>
      <c r="P35" s="5"/>
      <c r="Q35" s="5"/>
      <c r="R35" s="5"/>
      <c r="S35" s="5"/>
      <c r="T35" s="2"/>
      <c r="U35" s="5"/>
      <c r="V35" s="5"/>
      <c r="W35" s="2"/>
      <c r="X35" s="2"/>
      <c r="Y35" s="2"/>
      <c r="Z35" s="2"/>
      <c r="AA35" s="2"/>
      <c r="AB35" s="2"/>
      <c r="AC35" s="2"/>
      <c r="AD35" s="2"/>
      <c r="AE35" s="2"/>
    </row>
    <row r="36" spans="2:31" ht="15.75">
      <c r="B36" s="2"/>
      <c r="C36" s="2"/>
      <c r="D36" s="2"/>
      <c r="E36" s="2"/>
      <c r="F36" s="2"/>
      <c r="G36" s="2"/>
      <c r="H36" s="2"/>
      <c r="I36" s="2"/>
      <c r="J36" s="13"/>
      <c r="K36" s="2"/>
      <c r="L36" s="2"/>
      <c r="M36" s="2"/>
      <c r="N36" s="9"/>
      <c r="O36" s="5"/>
      <c r="P36" s="5"/>
      <c r="Q36" s="2"/>
      <c r="R36" s="7"/>
      <c r="S36" s="2"/>
      <c r="T36" s="2"/>
      <c r="U36" s="2"/>
      <c r="V36" s="2"/>
      <c r="W36" s="2"/>
      <c r="X36" s="2"/>
      <c r="Y36" s="2"/>
      <c r="Z36" s="2"/>
      <c r="AA36" s="2"/>
      <c r="AB36" s="2"/>
      <c r="AC36" s="2"/>
      <c r="AD36" s="2"/>
      <c r="AE36" s="2"/>
    </row>
    <row r="37" spans="2:31" ht="15">
      <c r="B37" s="2"/>
      <c r="C37" s="2"/>
      <c r="D37" s="2"/>
      <c r="E37" s="2"/>
      <c r="F37" s="2"/>
      <c r="G37" s="2"/>
      <c r="H37" s="2"/>
      <c r="I37" s="2"/>
      <c r="J37" s="2"/>
      <c r="K37" s="2"/>
      <c r="L37" s="2"/>
      <c r="M37" s="2"/>
      <c r="N37" s="2"/>
      <c r="O37" s="5"/>
      <c r="P37" s="5"/>
      <c r="Q37" s="2"/>
      <c r="R37" s="2"/>
      <c r="S37" s="2"/>
      <c r="T37" s="2"/>
      <c r="U37" s="2"/>
      <c r="V37" s="2"/>
      <c r="W37" s="2"/>
      <c r="X37" s="2"/>
      <c r="Y37" s="2"/>
      <c r="Z37" s="2"/>
      <c r="AA37" s="2"/>
      <c r="AB37" s="2"/>
      <c r="AC37" s="2"/>
      <c r="AD37" s="2"/>
      <c r="AE37" s="2"/>
    </row>
    <row r="38" spans="2:31" ht="15">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row>
    <row r="39" spans="2:31" ht="15">
      <c r="B39" s="2"/>
      <c r="C39" s="2"/>
      <c r="D39" s="2"/>
      <c r="E39" s="2"/>
      <c r="F39" s="2"/>
      <c r="G39" s="2"/>
      <c r="H39" s="2"/>
      <c r="I39" s="2"/>
      <c r="J39" s="225"/>
      <c r="K39" s="225"/>
      <c r="L39" s="225"/>
      <c r="M39" s="2"/>
      <c r="N39" s="2"/>
      <c r="O39" s="2"/>
      <c r="P39" s="2"/>
      <c r="Q39" s="2"/>
      <c r="R39" s="224"/>
      <c r="S39" s="224"/>
      <c r="T39" s="224"/>
      <c r="U39" s="2"/>
      <c r="V39" s="2"/>
      <c r="W39" s="2"/>
      <c r="X39" s="2"/>
      <c r="Y39" s="2"/>
      <c r="Z39" s="2"/>
      <c r="AA39" s="2"/>
      <c r="AB39" s="2"/>
      <c r="AC39" s="2"/>
      <c r="AD39" s="2"/>
      <c r="AE39" s="2"/>
    </row>
    <row r="40" spans="2:31" ht="15">
      <c r="B40" s="2"/>
      <c r="C40" s="2"/>
      <c r="D40" s="2"/>
      <c r="E40" s="2"/>
      <c r="F40" s="2"/>
      <c r="G40" s="2"/>
      <c r="H40" s="2"/>
      <c r="I40" s="2"/>
      <c r="J40" s="225"/>
      <c r="K40" s="225"/>
      <c r="L40" s="225"/>
      <c r="M40" s="2"/>
      <c r="N40" s="2"/>
      <c r="O40" s="2"/>
      <c r="P40" s="2"/>
      <c r="Q40" s="2"/>
      <c r="R40" s="224"/>
      <c r="S40" s="224"/>
      <c r="T40" s="224"/>
      <c r="U40" s="2"/>
      <c r="V40" s="2"/>
      <c r="W40" s="2"/>
      <c r="X40" s="2"/>
      <c r="Y40" s="2"/>
      <c r="Z40" s="2"/>
      <c r="AA40" s="2"/>
      <c r="AB40" s="2"/>
      <c r="AC40" s="2"/>
      <c r="AD40" s="2"/>
      <c r="AE40" s="2"/>
    </row>
    <row r="41" spans="2:31" ht="15">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row>
    <row r="42" spans="2:31" ht="15">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row>
    <row r="43" spans="2:31" ht="15">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row>
    <row r="44" spans="2:31" ht="15">
      <c r="B44"/>
      <c r="C44"/>
      <c r="D44"/>
      <c r="E44"/>
      <c r="F44"/>
      <c r="G44"/>
      <c r="H44"/>
      <c r="I44"/>
      <c r="J44"/>
      <c r="K44"/>
      <c r="L44"/>
      <c r="M44"/>
      <c r="N44"/>
      <c r="O44"/>
      <c r="P44"/>
      <c r="Q44"/>
      <c r="R44"/>
      <c r="S44"/>
      <c r="T44"/>
      <c r="U44"/>
      <c r="V44"/>
      <c r="W44"/>
      <c r="X44"/>
      <c r="Y44"/>
      <c r="Z44"/>
      <c r="AA44"/>
      <c r="AB44"/>
      <c r="AC44"/>
      <c r="AD44"/>
      <c r="AE44"/>
    </row>
    <row r="45" spans="2:31" ht="15">
      <c r="B45"/>
      <c r="C45"/>
      <c r="D45"/>
      <c r="E45"/>
      <c r="F45"/>
      <c r="G45"/>
      <c r="H45"/>
      <c r="I45"/>
      <c r="J45"/>
      <c r="K45"/>
      <c r="L45"/>
      <c r="M45"/>
      <c r="N45"/>
      <c r="O45"/>
      <c r="P45"/>
      <c r="Q45"/>
      <c r="R45"/>
      <c r="S45"/>
      <c r="T45"/>
      <c r="U45"/>
      <c r="V45"/>
      <c r="W45"/>
      <c r="X45"/>
      <c r="Y45"/>
      <c r="Z45"/>
      <c r="AA45"/>
      <c r="AB45"/>
      <c r="AC45"/>
      <c r="AD45"/>
      <c r="AE45"/>
    </row>
    <row r="46" spans="2:31" ht="15">
      <c r="B46"/>
      <c r="C46"/>
      <c r="D46"/>
      <c r="E46"/>
      <c r="F46"/>
      <c r="G46"/>
      <c r="H46"/>
      <c r="I46"/>
      <c r="J46"/>
      <c r="K46"/>
      <c r="L46"/>
      <c r="M46"/>
      <c r="N46"/>
      <c r="O46"/>
      <c r="P46"/>
      <c r="Q46"/>
      <c r="R46"/>
      <c r="S46"/>
      <c r="T46"/>
      <c r="U46"/>
      <c r="V46"/>
      <c r="W46"/>
      <c r="X46"/>
      <c r="Y46"/>
      <c r="Z46"/>
      <c r="AA46"/>
      <c r="AB46"/>
      <c r="AC46"/>
      <c r="AD46"/>
      <c r="AE46"/>
    </row>
    <row r="47" spans="2:31" ht="15">
      <c r="B47"/>
      <c r="C47"/>
      <c r="D47"/>
      <c r="E47"/>
      <c r="F47"/>
      <c r="G47"/>
      <c r="H47"/>
      <c r="I47"/>
      <c r="J47"/>
      <c r="K47"/>
      <c r="L47"/>
      <c r="M47"/>
      <c r="N47"/>
      <c r="O47"/>
      <c r="P47"/>
      <c r="Q47"/>
      <c r="R47"/>
      <c r="S47"/>
      <c r="T47"/>
      <c r="U47"/>
      <c r="V47"/>
      <c r="W47"/>
      <c r="X47"/>
      <c r="Y47"/>
      <c r="Z47"/>
      <c r="AA47"/>
      <c r="AB47"/>
      <c r="AC47"/>
      <c r="AD47"/>
      <c r="AE47"/>
    </row>
    <row r="48" spans="2:31" ht="15">
      <c r="B48"/>
      <c r="C48"/>
      <c r="D48"/>
      <c r="E48"/>
      <c r="F48"/>
      <c r="G48"/>
      <c r="H48"/>
      <c r="I48"/>
      <c r="J48"/>
      <c r="K48"/>
      <c r="L48"/>
      <c r="M48"/>
      <c r="N48"/>
      <c r="O48"/>
      <c r="P48"/>
      <c r="Q48"/>
      <c r="R48"/>
      <c r="S48"/>
      <c r="T48"/>
      <c r="U48"/>
      <c r="V48"/>
      <c r="W48"/>
      <c r="X48"/>
      <c r="Y48"/>
      <c r="Z48"/>
      <c r="AA48"/>
      <c r="AB48"/>
      <c r="AC48"/>
      <c r="AD48"/>
      <c r="AE48"/>
    </row>
    <row r="49" spans="2:31" ht="30" customHeight="1">
      <c r="B49"/>
      <c r="C49"/>
      <c r="D49"/>
      <c r="E49"/>
      <c r="F49"/>
      <c r="G49"/>
      <c r="H49"/>
      <c r="I49"/>
      <c r="J49"/>
      <c r="K49"/>
      <c r="L49"/>
      <c r="M49"/>
      <c r="N49"/>
      <c r="O49"/>
      <c r="P49"/>
      <c r="Q49"/>
      <c r="R49"/>
      <c r="S49"/>
      <c r="T49"/>
      <c r="U49"/>
      <c r="V49"/>
      <c r="W49"/>
      <c r="X49"/>
      <c r="Y49"/>
      <c r="Z49"/>
      <c r="AA49"/>
      <c r="AB49"/>
      <c r="AC49"/>
      <c r="AD49"/>
      <c r="AE49"/>
    </row>
    <row r="50" spans="2:31" ht="15" customHeight="1">
      <c r="B50"/>
      <c r="C50"/>
      <c r="D50"/>
      <c r="E50"/>
      <c r="F50"/>
      <c r="G50"/>
      <c r="H50"/>
      <c r="I50"/>
      <c r="J50"/>
      <c r="K50"/>
      <c r="L50"/>
      <c r="M50"/>
      <c r="N50"/>
      <c r="O50"/>
      <c r="P50"/>
      <c r="Q50"/>
      <c r="R50"/>
      <c r="S50"/>
      <c r="T50"/>
      <c r="U50"/>
      <c r="V50"/>
      <c r="W50"/>
      <c r="X50"/>
      <c r="Y50"/>
      <c r="Z50"/>
      <c r="AA50"/>
      <c r="AB50"/>
      <c r="AC50"/>
      <c r="AD50"/>
      <c r="AE50"/>
    </row>
    <row r="51" spans="2:31" ht="4.5" customHeight="1">
      <c r="B51"/>
      <c r="C51"/>
      <c r="D51"/>
      <c r="E51"/>
      <c r="F51"/>
      <c r="G51"/>
      <c r="H51"/>
      <c r="I51"/>
      <c r="J51"/>
      <c r="K51"/>
      <c r="L51"/>
      <c r="M51"/>
      <c r="N51"/>
      <c r="O51"/>
      <c r="P51"/>
      <c r="Q51"/>
      <c r="R51"/>
      <c r="S51"/>
      <c r="T51"/>
      <c r="U51"/>
      <c r="V51"/>
      <c r="W51"/>
      <c r="X51"/>
      <c r="Y51"/>
      <c r="Z51"/>
      <c r="AA51"/>
      <c r="AB51"/>
      <c r="AC51"/>
      <c r="AD51"/>
      <c r="AE51"/>
    </row>
    <row r="52" spans="2:31" ht="15" customHeight="1">
      <c r="B52"/>
      <c r="C52"/>
      <c r="D52"/>
      <c r="E52"/>
      <c r="F52"/>
      <c r="G52"/>
      <c r="H52"/>
      <c r="I52"/>
      <c r="J52"/>
      <c r="K52"/>
      <c r="L52"/>
      <c r="M52"/>
      <c r="N52"/>
      <c r="O52"/>
      <c r="P52"/>
      <c r="Q52"/>
      <c r="R52"/>
      <c r="S52"/>
      <c r="T52"/>
      <c r="U52"/>
      <c r="V52"/>
      <c r="W52"/>
      <c r="X52"/>
      <c r="Y52"/>
      <c r="Z52"/>
      <c r="AA52"/>
      <c r="AB52"/>
      <c r="AC52"/>
      <c r="AD52"/>
      <c r="AE52"/>
    </row>
    <row r="53" spans="2:31" ht="5.25" customHeight="1">
      <c r="B53"/>
      <c r="C53"/>
      <c r="D53"/>
      <c r="E53"/>
      <c r="F53"/>
      <c r="G53"/>
      <c r="H53"/>
      <c r="I53"/>
      <c r="J53"/>
      <c r="K53"/>
      <c r="L53"/>
      <c r="M53"/>
      <c r="N53"/>
      <c r="O53"/>
      <c r="P53"/>
      <c r="Q53"/>
      <c r="R53"/>
      <c r="S53"/>
      <c r="T53"/>
      <c r="U53"/>
      <c r="V53"/>
      <c r="W53"/>
      <c r="X53"/>
      <c r="Y53"/>
      <c r="Z53"/>
      <c r="AA53"/>
      <c r="AB53"/>
      <c r="AC53"/>
      <c r="AD53"/>
      <c r="AE53"/>
    </row>
    <row r="54" spans="2:31" ht="26.25" customHeight="1">
      <c r="B54"/>
      <c r="C54"/>
      <c r="D54"/>
      <c r="E54"/>
      <c r="F54"/>
      <c r="G54"/>
      <c r="H54"/>
      <c r="I54"/>
      <c r="J54"/>
      <c r="K54"/>
      <c r="L54"/>
      <c r="M54"/>
      <c r="N54"/>
      <c r="O54"/>
      <c r="P54"/>
      <c r="Q54"/>
      <c r="R54"/>
      <c r="S54"/>
      <c r="T54"/>
      <c r="U54"/>
      <c r="V54"/>
      <c r="W54"/>
      <c r="X54"/>
      <c r="Y54"/>
      <c r="Z54"/>
      <c r="AA54"/>
      <c r="AB54"/>
      <c r="AC54"/>
      <c r="AD54"/>
      <c r="AE54"/>
    </row>
    <row r="55" spans="2:31" ht="25.5" customHeight="1">
      <c r="B55"/>
      <c r="C55"/>
      <c r="D55"/>
      <c r="E55"/>
      <c r="F55"/>
      <c r="G55"/>
      <c r="H55"/>
      <c r="I55"/>
      <c r="J55"/>
      <c r="K55"/>
      <c r="L55"/>
      <c r="M55"/>
      <c r="N55"/>
      <c r="O55"/>
      <c r="P55"/>
      <c r="Q55"/>
      <c r="R55"/>
      <c r="S55"/>
      <c r="T55"/>
      <c r="U55"/>
      <c r="V55"/>
      <c r="W55"/>
      <c r="X55"/>
      <c r="Y55"/>
      <c r="Z55"/>
      <c r="AA55"/>
      <c r="AB55"/>
      <c r="AC55"/>
      <c r="AD55"/>
      <c r="AE55"/>
    </row>
    <row r="56" spans="2:31" ht="15">
      <c r="B56"/>
      <c r="C56"/>
      <c r="D56"/>
      <c r="E56"/>
      <c r="F56"/>
      <c r="G56"/>
      <c r="H56"/>
      <c r="I56"/>
      <c r="J56"/>
      <c r="K56"/>
      <c r="L56"/>
      <c r="M56"/>
      <c r="N56"/>
      <c r="O56"/>
      <c r="P56"/>
      <c r="Q56"/>
      <c r="R56"/>
      <c r="S56"/>
      <c r="T56"/>
      <c r="U56"/>
      <c r="V56"/>
      <c r="W56"/>
      <c r="X56"/>
      <c r="Y56"/>
      <c r="Z56"/>
      <c r="AA56"/>
      <c r="AB56"/>
      <c r="AC56"/>
      <c r="AD56"/>
      <c r="AE56"/>
    </row>
    <row r="57" spans="2:31" ht="23.25" customHeight="1">
      <c r="B57"/>
      <c r="C57"/>
      <c r="D57"/>
      <c r="E57"/>
      <c r="F57"/>
      <c r="G57"/>
      <c r="H57"/>
      <c r="I57"/>
      <c r="J57"/>
      <c r="K57"/>
      <c r="L57"/>
      <c r="M57"/>
      <c r="N57"/>
      <c r="O57"/>
      <c r="P57"/>
      <c r="Q57"/>
      <c r="R57"/>
      <c r="S57"/>
      <c r="T57"/>
      <c r="U57"/>
      <c r="V57"/>
      <c r="W57"/>
      <c r="X57"/>
      <c r="Y57"/>
      <c r="Z57"/>
      <c r="AA57"/>
      <c r="AB57"/>
      <c r="AC57"/>
      <c r="AD57"/>
      <c r="AE57"/>
    </row>
    <row r="58" spans="2:31" ht="5.25" customHeight="1">
      <c r="B58"/>
      <c r="C58"/>
      <c r="D58"/>
      <c r="E58"/>
      <c r="F58"/>
      <c r="G58"/>
      <c r="H58"/>
      <c r="I58"/>
      <c r="J58"/>
      <c r="K58"/>
      <c r="L58"/>
      <c r="M58"/>
      <c r="N58"/>
      <c r="O58"/>
      <c r="P58"/>
      <c r="Q58"/>
      <c r="R58"/>
      <c r="S58"/>
      <c r="T58"/>
      <c r="U58"/>
      <c r="V58"/>
      <c r="W58"/>
      <c r="X58"/>
      <c r="Y58"/>
      <c r="Z58"/>
      <c r="AA58"/>
      <c r="AB58"/>
      <c r="AC58"/>
      <c r="AD58"/>
      <c r="AE58"/>
    </row>
    <row r="59" spans="2:31" ht="15">
      <c r="B59"/>
      <c r="C59"/>
      <c r="D59"/>
      <c r="E59"/>
      <c r="F59"/>
      <c r="G59"/>
      <c r="H59"/>
      <c r="I59"/>
      <c r="J59"/>
      <c r="K59"/>
      <c r="L59"/>
      <c r="M59"/>
      <c r="N59"/>
      <c r="O59"/>
      <c r="P59"/>
      <c r="Q59"/>
      <c r="R59"/>
      <c r="S59"/>
      <c r="T59"/>
      <c r="U59"/>
      <c r="V59"/>
      <c r="W59"/>
      <c r="X59"/>
      <c r="Y59"/>
      <c r="Z59"/>
      <c r="AA59"/>
      <c r="AB59"/>
      <c r="AC59"/>
      <c r="AD59"/>
      <c r="AE59"/>
    </row>
    <row r="60" spans="2:31" ht="15">
      <c r="B60"/>
      <c r="C60"/>
      <c r="D60"/>
      <c r="E60"/>
      <c r="F60"/>
      <c r="G60"/>
      <c r="H60"/>
      <c r="I60"/>
      <c r="J60"/>
      <c r="K60"/>
      <c r="L60"/>
      <c r="M60"/>
      <c r="N60"/>
      <c r="O60"/>
      <c r="P60"/>
      <c r="Q60"/>
      <c r="R60"/>
      <c r="S60"/>
      <c r="T60"/>
      <c r="U60"/>
      <c r="V60"/>
      <c r="W60"/>
      <c r="X60"/>
      <c r="Y60"/>
      <c r="Z60"/>
      <c r="AA60"/>
      <c r="AB60"/>
      <c r="AC60"/>
      <c r="AD60"/>
      <c r="AE60"/>
    </row>
    <row r="61" spans="2:31" ht="6" customHeight="1">
      <c r="B61"/>
      <c r="C61"/>
      <c r="D61"/>
      <c r="E61"/>
      <c r="F61"/>
      <c r="G61"/>
      <c r="H61"/>
      <c r="I61"/>
      <c r="J61"/>
      <c r="K61"/>
      <c r="L61"/>
      <c r="M61"/>
      <c r="N61"/>
      <c r="O61"/>
      <c r="P61"/>
      <c r="Q61"/>
      <c r="R61"/>
      <c r="S61"/>
      <c r="T61"/>
      <c r="U61"/>
      <c r="V61"/>
      <c r="W61"/>
      <c r="X61"/>
      <c r="Y61"/>
      <c r="Z61"/>
      <c r="AA61"/>
      <c r="AB61"/>
      <c r="AC61"/>
      <c r="AD61"/>
      <c r="AE61"/>
    </row>
    <row r="62" spans="2:31" ht="15">
      <c r="B62"/>
      <c r="C62"/>
      <c r="D62"/>
      <c r="E62"/>
      <c r="F62"/>
      <c r="G62"/>
      <c r="H62"/>
      <c r="I62"/>
      <c r="J62"/>
      <c r="K62"/>
      <c r="L62"/>
      <c r="M62"/>
      <c r="N62"/>
      <c r="O62"/>
      <c r="P62"/>
      <c r="Q62"/>
      <c r="R62"/>
      <c r="S62"/>
      <c r="T62"/>
      <c r="U62"/>
      <c r="V62"/>
      <c r="W62"/>
      <c r="X62"/>
      <c r="Y62"/>
      <c r="Z62"/>
      <c r="AA62"/>
      <c r="AB62"/>
      <c r="AC62"/>
      <c r="AD62"/>
      <c r="AE62"/>
    </row>
    <row r="63" spans="2:31" ht="15">
      <c r="B63"/>
      <c r="C63"/>
      <c r="D63"/>
      <c r="E63"/>
      <c r="F63"/>
      <c r="G63"/>
      <c r="H63"/>
      <c r="I63"/>
      <c r="J63"/>
      <c r="K63"/>
      <c r="L63"/>
      <c r="M63"/>
      <c r="N63"/>
      <c r="O63"/>
      <c r="P63"/>
      <c r="Q63"/>
      <c r="R63"/>
      <c r="S63"/>
      <c r="T63"/>
      <c r="U63"/>
      <c r="V63"/>
      <c r="W63"/>
      <c r="X63"/>
      <c r="Y63"/>
      <c r="Z63"/>
      <c r="AA63"/>
      <c r="AB63"/>
      <c r="AC63"/>
      <c r="AD63"/>
      <c r="AE63"/>
    </row>
    <row r="64" spans="2:31" ht="15">
      <c r="B64"/>
      <c r="C64"/>
      <c r="D64"/>
      <c r="E64"/>
      <c r="F64"/>
      <c r="G64"/>
      <c r="H64"/>
      <c r="I64"/>
      <c r="J64"/>
      <c r="K64"/>
      <c r="L64"/>
      <c r="M64"/>
      <c r="N64"/>
      <c r="O64"/>
      <c r="P64"/>
      <c r="Q64"/>
      <c r="R64"/>
      <c r="S64"/>
      <c r="T64"/>
      <c r="U64"/>
      <c r="V64"/>
      <c r="W64"/>
      <c r="X64"/>
      <c r="Y64"/>
      <c r="Z64"/>
      <c r="AA64"/>
      <c r="AB64"/>
      <c r="AC64"/>
      <c r="AD64"/>
      <c r="AE64"/>
    </row>
    <row r="65" spans="2:38" ht="4.5" customHeight="1">
      <c r="B65"/>
      <c r="C65"/>
      <c r="D65"/>
      <c r="E65"/>
      <c r="F65"/>
      <c r="G65"/>
      <c r="H65"/>
      <c r="I65"/>
      <c r="J65"/>
      <c r="K65"/>
      <c r="L65"/>
      <c r="M65"/>
      <c r="N65"/>
      <c r="O65"/>
      <c r="P65"/>
      <c r="Q65"/>
      <c r="R65"/>
      <c r="S65"/>
      <c r="T65"/>
      <c r="U65"/>
      <c r="V65"/>
      <c r="W65"/>
      <c r="X65"/>
      <c r="Y65"/>
      <c r="Z65"/>
      <c r="AA65"/>
      <c r="AB65"/>
      <c r="AC65"/>
      <c r="AD65"/>
      <c r="AE65"/>
    </row>
    <row r="66" spans="2:38" ht="15">
      <c r="B66"/>
      <c r="C66"/>
      <c r="D66"/>
      <c r="E66"/>
      <c r="F66"/>
      <c r="G66"/>
      <c r="H66"/>
      <c r="I66"/>
      <c r="J66"/>
      <c r="K66"/>
      <c r="L66"/>
      <c r="M66"/>
      <c r="N66"/>
      <c r="O66"/>
      <c r="P66"/>
      <c r="Q66"/>
      <c r="R66"/>
      <c r="S66"/>
      <c r="T66"/>
      <c r="U66"/>
      <c r="V66"/>
      <c r="W66"/>
      <c r="X66"/>
      <c r="Y66"/>
      <c r="Z66"/>
      <c r="AA66"/>
      <c r="AB66"/>
      <c r="AC66"/>
      <c r="AD66"/>
      <c r="AE66"/>
    </row>
    <row r="67" spans="2:38" ht="15">
      <c r="B67"/>
      <c r="C67"/>
      <c r="D67"/>
      <c r="E67"/>
      <c r="F67"/>
      <c r="G67"/>
      <c r="H67"/>
      <c r="I67"/>
      <c r="J67"/>
      <c r="K67"/>
      <c r="L67"/>
      <c r="M67"/>
      <c r="N67"/>
      <c r="O67"/>
      <c r="P67"/>
      <c r="Q67"/>
      <c r="R67"/>
      <c r="S67"/>
      <c r="T67"/>
      <c r="U67"/>
      <c r="V67"/>
      <c r="W67"/>
      <c r="X67"/>
      <c r="Y67"/>
      <c r="Z67"/>
      <c r="AA67"/>
      <c r="AB67"/>
      <c r="AC67"/>
      <c r="AD67"/>
      <c r="AE67"/>
    </row>
    <row r="68" spans="2:38" ht="15">
      <c r="B68"/>
      <c r="C68"/>
      <c r="D68"/>
      <c r="E68"/>
      <c r="F68"/>
      <c r="G68"/>
      <c r="H68"/>
      <c r="I68"/>
      <c r="J68"/>
      <c r="K68"/>
      <c r="L68"/>
      <c r="M68"/>
      <c r="N68"/>
      <c r="O68"/>
      <c r="P68"/>
      <c r="Q68"/>
      <c r="R68"/>
      <c r="S68"/>
      <c r="T68"/>
      <c r="U68"/>
      <c r="V68"/>
      <c r="W68"/>
      <c r="X68"/>
      <c r="Y68"/>
      <c r="Z68"/>
      <c r="AA68"/>
      <c r="AB68"/>
      <c r="AC68"/>
      <c r="AD68"/>
      <c r="AE68"/>
    </row>
    <row r="70" spans="2:38" ht="15">
      <c r="B70"/>
      <c r="C70"/>
      <c r="D70"/>
      <c r="E70"/>
      <c r="F70"/>
      <c r="G70"/>
      <c r="H70"/>
      <c r="I70"/>
      <c r="J70"/>
      <c r="K70"/>
      <c r="L70"/>
      <c r="M70"/>
      <c r="N70"/>
      <c r="O70"/>
      <c r="P70"/>
      <c r="Q70"/>
      <c r="R70"/>
      <c r="S70"/>
      <c r="T70"/>
      <c r="U70"/>
      <c r="V70"/>
      <c r="W70"/>
      <c r="X70"/>
      <c r="Y70"/>
      <c r="Z70"/>
      <c r="AA70"/>
      <c r="AB70"/>
      <c r="AC70"/>
      <c r="AD70"/>
      <c r="AE70"/>
      <c r="AF70"/>
      <c r="AG70"/>
      <c r="AH70"/>
      <c r="AI70"/>
      <c r="AJ70"/>
      <c r="AK70"/>
      <c r="AL70"/>
    </row>
    <row r="71" spans="2:38" ht="15">
      <c r="B71"/>
      <c r="C71"/>
      <c r="D71"/>
      <c r="E71"/>
      <c r="F71"/>
      <c r="G71"/>
      <c r="H71"/>
      <c r="I71"/>
      <c r="J71"/>
      <c r="K71"/>
      <c r="L71"/>
      <c r="M71"/>
      <c r="N71"/>
      <c r="O71"/>
      <c r="P71"/>
      <c r="Q71"/>
      <c r="R71"/>
      <c r="S71"/>
      <c r="T71"/>
      <c r="U71"/>
      <c r="V71"/>
      <c r="W71"/>
      <c r="X71"/>
      <c r="Y71"/>
      <c r="Z71"/>
      <c r="AA71"/>
      <c r="AB71"/>
      <c r="AC71"/>
      <c r="AD71"/>
      <c r="AE71"/>
      <c r="AF71"/>
      <c r="AG71"/>
      <c r="AH71"/>
      <c r="AI71"/>
      <c r="AJ71"/>
      <c r="AK71"/>
      <c r="AL71"/>
    </row>
    <row r="72" spans="2:38" ht="15">
      <c r="B72"/>
      <c r="C72"/>
      <c r="D72"/>
      <c r="E72"/>
      <c r="F72"/>
      <c r="G72"/>
      <c r="H72"/>
      <c r="I72"/>
      <c r="J72"/>
      <c r="K72"/>
      <c r="L72"/>
      <c r="M72"/>
      <c r="N72"/>
      <c r="O72"/>
      <c r="P72"/>
      <c r="Q72"/>
      <c r="R72"/>
      <c r="S72"/>
      <c r="T72"/>
      <c r="U72"/>
      <c r="V72"/>
      <c r="W72"/>
      <c r="X72"/>
      <c r="Y72"/>
      <c r="Z72"/>
      <c r="AA72"/>
      <c r="AB72"/>
      <c r="AC72"/>
      <c r="AD72"/>
      <c r="AE72"/>
      <c r="AF72"/>
      <c r="AG72"/>
      <c r="AH72"/>
      <c r="AI72"/>
      <c r="AJ72"/>
      <c r="AK72"/>
      <c r="AL72"/>
    </row>
    <row r="73" spans="2:38" ht="15">
      <c r="B73"/>
      <c r="C73"/>
      <c r="D73"/>
      <c r="E73"/>
      <c r="F73"/>
      <c r="G73"/>
      <c r="H73"/>
      <c r="I73"/>
      <c r="J73"/>
      <c r="K73"/>
      <c r="L73"/>
      <c r="M73"/>
      <c r="N73"/>
      <c r="O73"/>
      <c r="P73"/>
      <c r="Q73"/>
      <c r="R73"/>
      <c r="S73"/>
      <c r="T73"/>
      <c r="U73"/>
      <c r="V73"/>
      <c r="W73"/>
      <c r="X73"/>
      <c r="Y73"/>
      <c r="Z73"/>
      <c r="AA73"/>
      <c r="AB73"/>
      <c r="AC73"/>
      <c r="AD73"/>
      <c r="AE73"/>
      <c r="AF73"/>
      <c r="AG73"/>
      <c r="AH73"/>
      <c r="AI73"/>
      <c r="AJ73"/>
      <c r="AK73"/>
      <c r="AL73"/>
    </row>
    <row r="74" spans="2:38" ht="15">
      <c r="B74"/>
      <c r="C74"/>
      <c r="D74"/>
      <c r="E74"/>
      <c r="F74"/>
      <c r="G74"/>
      <c r="H74"/>
      <c r="I74"/>
      <c r="J74"/>
      <c r="K74"/>
      <c r="L74"/>
      <c r="M74"/>
      <c r="N74"/>
      <c r="O74"/>
      <c r="P74"/>
      <c r="Q74"/>
      <c r="R74"/>
      <c r="S74"/>
      <c r="T74"/>
      <c r="U74"/>
      <c r="V74"/>
      <c r="W74"/>
      <c r="X74"/>
      <c r="Y74"/>
      <c r="Z74"/>
      <c r="AA74"/>
      <c r="AB74"/>
      <c r="AC74"/>
      <c r="AD74"/>
      <c r="AE74"/>
      <c r="AF74"/>
      <c r="AG74"/>
      <c r="AH74"/>
      <c r="AI74"/>
      <c r="AJ74"/>
      <c r="AK74"/>
      <c r="AL74"/>
    </row>
    <row r="75" spans="2:38" ht="15">
      <c r="B75"/>
      <c r="C75"/>
      <c r="D75"/>
      <c r="E75"/>
      <c r="F75"/>
      <c r="G75"/>
      <c r="H75"/>
      <c r="I75"/>
      <c r="J75"/>
      <c r="K75"/>
      <c r="L75"/>
      <c r="M75"/>
      <c r="N75"/>
      <c r="O75"/>
      <c r="P75"/>
      <c r="Q75"/>
      <c r="R75"/>
      <c r="S75"/>
      <c r="T75"/>
      <c r="U75"/>
      <c r="V75"/>
      <c r="W75"/>
      <c r="X75"/>
      <c r="Y75"/>
      <c r="Z75"/>
      <c r="AA75"/>
      <c r="AB75"/>
      <c r="AC75"/>
      <c r="AD75"/>
      <c r="AE75"/>
      <c r="AF75"/>
      <c r="AG75"/>
      <c r="AH75"/>
      <c r="AI75"/>
      <c r="AJ75"/>
      <c r="AK75"/>
      <c r="AL75"/>
    </row>
    <row r="76" spans="2:38" ht="15">
      <c r="B76"/>
      <c r="C76"/>
      <c r="D76"/>
      <c r="E76"/>
      <c r="F76"/>
      <c r="G76"/>
      <c r="H76"/>
      <c r="I76"/>
      <c r="J76"/>
      <c r="K76"/>
      <c r="L76"/>
      <c r="M76"/>
      <c r="N76"/>
      <c r="O76"/>
      <c r="P76"/>
      <c r="Q76"/>
      <c r="R76"/>
      <c r="S76"/>
      <c r="T76"/>
      <c r="U76"/>
      <c r="V76"/>
      <c r="W76"/>
      <c r="X76"/>
      <c r="Y76"/>
      <c r="Z76"/>
      <c r="AA76"/>
      <c r="AB76"/>
      <c r="AC76"/>
      <c r="AD76"/>
      <c r="AE76"/>
      <c r="AF76"/>
      <c r="AG76"/>
      <c r="AH76"/>
      <c r="AI76"/>
      <c r="AJ76"/>
      <c r="AK76"/>
      <c r="AL76"/>
    </row>
    <row r="77" spans="2:38" ht="15">
      <c r="B77"/>
      <c r="C77"/>
      <c r="D77"/>
      <c r="E77"/>
      <c r="F77"/>
      <c r="G77"/>
      <c r="H77"/>
      <c r="I77"/>
      <c r="J77"/>
      <c r="K77"/>
      <c r="L77"/>
      <c r="M77"/>
      <c r="N77"/>
      <c r="O77"/>
      <c r="P77"/>
      <c r="Q77"/>
      <c r="R77"/>
      <c r="S77"/>
      <c r="T77"/>
      <c r="U77"/>
      <c r="V77"/>
      <c r="W77"/>
      <c r="X77"/>
      <c r="Y77"/>
      <c r="Z77"/>
      <c r="AA77"/>
      <c r="AB77"/>
      <c r="AC77"/>
      <c r="AD77"/>
      <c r="AE77"/>
      <c r="AF77"/>
      <c r="AG77"/>
      <c r="AH77"/>
      <c r="AI77"/>
      <c r="AJ77"/>
      <c r="AK77"/>
      <c r="AL77"/>
    </row>
    <row r="78" spans="2:38" ht="15">
      <c r="B78"/>
      <c r="C78"/>
      <c r="D78"/>
      <c r="E78"/>
      <c r="F78"/>
      <c r="G78"/>
      <c r="H78"/>
      <c r="I78"/>
      <c r="J78"/>
      <c r="K78"/>
      <c r="L78"/>
      <c r="M78"/>
      <c r="N78"/>
      <c r="O78"/>
      <c r="P78"/>
      <c r="Q78"/>
      <c r="R78"/>
      <c r="S78"/>
      <c r="T78"/>
      <c r="U78"/>
      <c r="V78"/>
      <c r="W78"/>
      <c r="X78"/>
      <c r="Y78"/>
      <c r="Z78"/>
      <c r="AA78"/>
      <c r="AB78"/>
      <c r="AC78"/>
      <c r="AD78"/>
      <c r="AE78"/>
      <c r="AF78"/>
      <c r="AG78"/>
      <c r="AH78"/>
      <c r="AI78"/>
      <c r="AJ78"/>
      <c r="AK78"/>
      <c r="AL78"/>
    </row>
    <row r="79" spans="2:38" ht="15">
      <c r="B79"/>
      <c r="C79"/>
      <c r="D79"/>
      <c r="E79"/>
      <c r="F79"/>
      <c r="G79"/>
      <c r="H79"/>
      <c r="I79"/>
      <c r="J79"/>
      <c r="K79"/>
      <c r="L79"/>
      <c r="M79"/>
      <c r="N79"/>
      <c r="O79"/>
      <c r="P79"/>
      <c r="Q79"/>
      <c r="R79"/>
      <c r="S79"/>
      <c r="T79"/>
      <c r="U79"/>
      <c r="V79"/>
      <c r="W79"/>
      <c r="X79"/>
      <c r="Y79"/>
      <c r="Z79"/>
      <c r="AA79"/>
      <c r="AB79"/>
      <c r="AC79"/>
      <c r="AD79"/>
      <c r="AE79"/>
      <c r="AF79"/>
      <c r="AG79"/>
      <c r="AH79"/>
      <c r="AI79"/>
      <c r="AJ79"/>
      <c r="AK79"/>
      <c r="AL79"/>
    </row>
    <row r="80" spans="2:38" ht="15">
      <c r="B80"/>
      <c r="C80"/>
      <c r="D80"/>
      <c r="E80"/>
      <c r="F80"/>
      <c r="G80"/>
      <c r="H80"/>
      <c r="I80"/>
      <c r="J80"/>
      <c r="K80"/>
      <c r="L80"/>
      <c r="M80"/>
      <c r="N80"/>
      <c r="O80"/>
      <c r="P80"/>
      <c r="Q80"/>
      <c r="R80"/>
      <c r="S80"/>
      <c r="T80"/>
      <c r="U80"/>
      <c r="V80"/>
      <c r="W80"/>
      <c r="X80"/>
      <c r="Y80"/>
      <c r="Z80"/>
      <c r="AA80"/>
      <c r="AB80"/>
      <c r="AC80"/>
      <c r="AD80"/>
      <c r="AE80"/>
      <c r="AF80"/>
      <c r="AG80"/>
      <c r="AH80"/>
      <c r="AI80"/>
      <c r="AJ80"/>
      <c r="AK80"/>
      <c r="AL80"/>
    </row>
    <row r="81" spans="2:38" ht="15">
      <c r="B81"/>
      <c r="C81"/>
      <c r="D81"/>
      <c r="E81"/>
      <c r="F81"/>
      <c r="G81"/>
      <c r="H81"/>
      <c r="I81"/>
      <c r="J81"/>
      <c r="K81"/>
      <c r="L81"/>
      <c r="M81"/>
      <c r="N81"/>
      <c r="O81"/>
      <c r="P81"/>
      <c r="Q81"/>
      <c r="R81"/>
      <c r="S81"/>
      <c r="T81"/>
      <c r="U81"/>
      <c r="V81"/>
      <c r="W81"/>
      <c r="X81"/>
      <c r="Y81"/>
      <c r="Z81"/>
      <c r="AA81"/>
      <c r="AB81"/>
      <c r="AC81"/>
      <c r="AD81"/>
      <c r="AE81"/>
      <c r="AF81"/>
      <c r="AG81"/>
      <c r="AH81"/>
      <c r="AI81"/>
      <c r="AJ81"/>
      <c r="AK81"/>
      <c r="AL81"/>
    </row>
    <row r="82" spans="2:38" ht="15">
      <c r="B82"/>
      <c r="C82"/>
      <c r="D82"/>
      <c r="E82"/>
      <c r="F82"/>
      <c r="G82"/>
      <c r="H82"/>
      <c r="I82"/>
      <c r="J82"/>
      <c r="K82"/>
      <c r="L82"/>
      <c r="M82"/>
      <c r="N82"/>
      <c r="O82"/>
      <c r="P82"/>
      <c r="Q82"/>
      <c r="R82"/>
      <c r="S82"/>
      <c r="T82"/>
      <c r="U82"/>
      <c r="V82"/>
      <c r="W82"/>
      <c r="X82"/>
      <c r="Y82"/>
      <c r="Z82"/>
      <c r="AA82"/>
      <c r="AB82"/>
      <c r="AC82"/>
      <c r="AD82"/>
      <c r="AE82"/>
      <c r="AF82"/>
      <c r="AG82"/>
      <c r="AH82"/>
      <c r="AI82"/>
      <c r="AJ82"/>
      <c r="AK82"/>
      <c r="AL82"/>
    </row>
    <row r="83" spans="2:38" ht="15">
      <c r="B83"/>
      <c r="C83"/>
      <c r="D83"/>
      <c r="E83"/>
      <c r="F83"/>
      <c r="G83"/>
      <c r="H83"/>
      <c r="I83"/>
      <c r="J83"/>
      <c r="K83"/>
      <c r="L83"/>
      <c r="M83"/>
      <c r="N83"/>
      <c r="O83"/>
      <c r="P83"/>
      <c r="Q83"/>
      <c r="R83"/>
      <c r="S83"/>
      <c r="T83"/>
      <c r="U83"/>
      <c r="V83"/>
      <c r="W83"/>
      <c r="X83"/>
      <c r="Y83"/>
      <c r="Z83"/>
      <c r="AA83"/>
      <c r="AB83"/>
      <c r="AC83"/>
      <c r="AD83"/>
      <c r="AE83"/>
      <c r="AF83"/>
      <c r="AG83"/>
      <c r="AH83"/>
      <c r="AI83"/>
      <c r="AJ83"/>
      <c r="AK83"/>
      <c r="AL83"/>
    </row>
    <row r="84" spans="2:38" ht="15">
      <c r="B84"/>
      <c r="C84"/>
      <c r="D84"/>
      <c r="E84"/>
      <c r="F84"/>
      <c r="G84"/>
      <c r="H84"/>
      <c r="I84"/>
      <c r="J84"/>
      <c r="K84"/>
      <c r="L84"/>
      <c r="M84"/>
      <c r="N84"/>
      <c r="O84"/>
      <c r="P84"/>
      <c r="Q84"/>
      <c r="R84"/>
      <c r="S84"/>
      <c r="T84"/>
      <c r="U84"/>
      <c r="V84"/>
      <c r="W84"/>
      <c r="X84"/>
      <c r="Y84"/>
      <c r="Z84"/>
      <c r="AA84"/>
      <c r="AB84"/>
      <c r="AC84"/>
      <c r="AD84"/>
      <c r="AE84"/>
      <c r="AF84"/>
      <c r="AG84"/>
      <c r="AH84"/>
      <c r="AI84"/>
      <c r="AJ84"/>
      <c r="AK84"/>
      <c r="AL84"/>
    </row>
    <row r="85" spans="2:38" ht="15">
      <c r="B85"/>
      <c r="C85"/>
      <c r="D85"/>
      <c r="E85"/>
      <c r="F85"/>
      <c r="G85"/>
      <c r="H85"/>
      <c r="I85"/>
      <c r="J85"/>
      <c r="K85"/>
      <c r="L85"/>
      <c r="M85"/>
      <c r="N85"/>
      <c r="O85"/>
      <c r="P85"/>
      <c r="Q85"/>
      <c r="R85"/>
      <c r="S85"/>
      <c r="T85"/>
      <c r="U85"/>
      <c r="V85"/>
      <c r="W85"/>
      <c r="X85"/>
      <c r="Y85"/>
      <c r="Z85"/>
      <c r="AA85"/>
      <c r="AB85"/>
      <c r="AC85"/>
      <c r="AD85"/>
      <c r="AE85"/>
      <c r="AF85"/>
      <c r="AG85"/>
      <c r="AH85"/>
      <c r="AI85"/>
      <c r="AJ85"/>
      <c r="AK85"/>
      <c r="AL85"/>
    </row>
    <row r="86" spans="2:38" ht="15">
      <c r="B86"/>
      <c r="C86"/>
      <c r="D86"/>
      <c r="E86"/>
      <c r="F86"/>
      <c r="G86"/>
      <c r="H86"/>
      <c r="I86"/>
      <c r="J86"/>
      <c r="K86"/>
      <c r="L86"/>
      <c r="M86"/>
      <c r="N86"/>
      <c r="O86"/>
      <c r="P86"/>
      <c r="Q86"/>
      <c r="R86"/>
      <c r="S86"/>
      <c r="T86"/>
      <c r="U86"/>
      <c r="V86"/>
      <c r="W86"/>
      <c r="X86"/>
      <c r="Y86"/>
      <c r="Z86"/>
      <c r="AA86"/>
      <c r="AB86"/>
      <c r="AC86"/>
      <c r="AD86"/>
      <c r="AE86"/>
      <c r="AF86"/>
      <c r="AG86"/>
      <c r="AH86"/>
      <c r="AI86"/>
      <c r="AJ86"/>
      <c r="AK86"/>
      <c r="AL86"/>
    </row>
    <row r="87" spans="2:38" ht="15">
      <c r="B87"/>
      <c r="C87"/>
      <c r="D87"/>
      <c r="E87"/>
      <c r="F87"/>
      <c r="G87"/>
      <c r="H87"/>
      <c r="I87"/>
      <c r="J87"/>
      <c r="K87"/>
      <c r="L87"/>
      <c r="M87"/>
      <c r="N87"/>
      <c r="O87"/>
      <c r="P87"/>
      <c r="Q87"/>
      <c r="R87"/>
      <c r="S87"/>
      <c r="T87"/>
      <c r="U87"/>
      <c r="V87"/>
      <c r="W87"/>
      <c r="X87"/>
      <c r="Y87"/>
      <c r="Z87"/>
      <c r="AA87"/>
      <c r="AB87"/>
      <c r="AC87"/>
      <c r="AD87"/>
      <c r="AE87"/>
      <c r="AF87"/>
      <c r="AG87"/>
      <c r="AH87"/>
      <c r="AI87"/>
      <c r="AJ87"/>
      <c r="AK87"/>
      <c r="AL87"/>
    </row>
    <row r="88" spans="2:38" ht="15">
      <c r="B88"/>
      <c r="C88"/>
      <c r="D88"/>
      <c r="E88"/>
      <c r="F88"/>
      <c r="G88"/>
      <c r="H88"/>
      <c r="I88"/>
      <c r="J88"/>
      <c r="K88"/>
      <c r="L88"/>
      <c r="M88"/>
      <c r="N88"/>
      <c r="O88"/>
      <c r="P88"/>
      <c r="Q88"/>
      <c r="R88"/>
      <c r="S88"/>
      <c r="T88"/>
      <c r="U88"/>
      <c r="V88"/>
      <c r="W88"/>
      <c r="X88"/>
      <c r="Y88"/>
      <c r="Z88"/>
      <c r="AA88"/>
      <c r="AB88"/>
      <c r="AC88"/>
      <c r="AD88"/>
      <c r="AE88"/>
      <c r="AF88"/>
      <c r="AG88"/>
      <c r="AH88"/>
      <c r="AI88"/>
      <c r="AJ88"/>
      <c r="AK88"/>
      <c r="AL88"/>
    </row>
    <row r="89" spans="2:38" ht="15">
      <c r="B89"/>
      <c r="C89"/>
      <c r="D89"/>
      <c r="E89"/>
      <c r="F89"/>
      <c r="G89"/>
      <c r="H89"/>
      <c r="I89"/>
      <c r="J89"/>
      <c r="K89"/>
      <c r="L89"/>
      <c r="M89"/>
      <c r="N89"/>
      <c r="O89"/>
      <c r="P89"/>
      <c r="Q89"/>
      <c r="R89"/>
      <c r="S89"/>
      <c r="T89"/>
      <c r="U89"/>
      <c r="V89"/>
      <c r="W89"/>
      <c r="X89"/>
      <c r="Y89"/>
      <c r="Z89"/>
      <c r="AA89"/>
      <c r="AB89"/>
      <c r="AC89"/>
      <c r="AD89"/>
      <c r="AE89"/>
      <c r="AF89"/>
      <c r="AG89"/>
      <c r="AH89"/>
      <c r="AI89"/>
      <c r="AJ89"/>
      <c r="AK89"/>
      <c r="AL89"/>
    </row>
    <row r="90" spans="2:38" ht="15">
      <c r="B90"/>
      <c r="C90"/>
      <c r="D90"/>
      <c r="E90"/>
      <c r="F90"/>
      <c r="G90"/>
      <c r="H90"/>
      <c r="I90"/>
      <c r="J90"/>
      <c r="K90"/>
      <c r="L90"/>
      <c r="M90"/>
      <c r="N90"/>
      <c r="O90"/>
      <c r="P90"/>
      <c r="Q90"/>
      <c r="R90"/>
      <c r="S90"/>
      <c r="T90"/>
      <c r="U90"/>
      <c r="V90"/>
      <c r="W90"/>
      <c r="X90"/>
      <c r="Y90"/>
      <c r="Z90"/>
      <c r="AA90"/>
      <c r="AB90"/>
      <c r="AC90"/>
      <c r="AD90"/>
      <c r="AE90"/>
      <c r="AF90"/>
      <c r="AG90"/>
      <c r="AH90"/>
      <c r="AI90"/>
      <c r="AJ90"/>
      <c r="AK90"/>
      <c r="AL90"/>
    </row>
    <row r="91" spans="2:38" ht="15">
      <c r="B91"/>
      <c r="C91"/>
      <c r="D91"/>
      <c r="E91"/>
      <c r="F91"/>
      <c r="G91"/>
      <c r="H91"/>
      <c r="I91"/>
      <c r="J91"/>
      <c r="K91"/>
      <c r="L91"/>
      <c r="M91"/>
      <c r="N91"/>
      <c r="O91"/>
      <c r="P91"/>
      <c r="Q91"/>
      <c r="R91"/>
      <c r="S91"/>
      <c r="T91"/>
      <c r="U91"/>
      <c r="V91"/>
      <c r="W91"/>
      <c r="X91"/>
      <c r="Y91"/>
      <c r="Z91"/>
      <c r="AA91"/>
      <c r="AB91"/>
      <c r="AC91"/>
      <c r="AD91"/>
      <c r="AE91"/>
      <c r="AF91"/>
      <c r="AG91"/>
      <c r="AH91"/>
      <c r="AI91"/>
      <c r="AJ91"/>
      <c r="AK91"/>
      <c r="AL91"/>
    </row>
    <row r="92" spans="2:38" ht="15">
      <c r="B92"/>
      <c r="C92"/>
      <c r="D92"/>
      <c r="E92"/>
      <c r="F92"/>
      <c r="G92"/>
      <c r="H92"/>
      <c r="I92"/>
      <c r="J92"/>
      <c r="K92"/>
      <c r="L92"/>
      <c r="M92"/>
      <c r="N92"/>
      <c r="O92"/>
      <c r="P92"/>
      <c r="Q92"/>
      <c r="R92"/>
      <c r="S92"/>
      <c r="T92"/>
      <c r="U92"/>
      <c r="V92"/>
      <c r="W92"/>
      <c r="X92"/>
      <c r="Y92"/>
      <c r="Z92"/>
      <c r="AA92"/>
      <c r="AB92"/>
      <c r="AC92"/>
      <c r="AD92"/>
      <c r="AE92"/>
      <c r="AF92"/>
      <c r="AG92"/>
      <c r="AH92"/>
      <c r="AI92"/>
      <c r="AJ92"/>
      <c r="AK92"/>
      <c r="AL92"/>
    </row>
    <row r="93" spans="2:38" ht="15">
      <c r="B93"/>
      <c r="C93"/>
      <c r="D93"/>
      <c r="E93"/>
      <c r="F93"/>
      <c r="G93"/>
      <c r="H93"/>
      <c r="I93"/>
      <c r="J93"/>
      <c r="K93"/>
      <c r="L93"/>
      <c r="M93"/>
      <c r="N93"/>
      <c r="O93"/>
      <c r="P93"/>
      <c r="Q93"/>
      <c r="R93"/>
      <c r="S93"/>
      <c r="T93"/>
      <c r="U93"/>
      <c r="V93"/>
      <c r="W93"/>
      <c r="X93"/>
      <c r="Y93"/>
      <c r="Z93"/>
      <c r="AA93"/>
      <c r="AB93"/>
      <c r="AC93"/>
      <c r="AD93"/>
      <c r="AE93"/>
      <c r="AF93"/>
      <c r="AG93"/>
      <c r="AH93"/>
      <c r="AI93"/>
      <c r="AJ93"/>
      <c r="AK93"/>
      <c r="AL93"/>
    </row>
    <row r="94" spans="2:38" ht="15">
      <c r="B94"/>
      <c r="C94"/>
      <c r="D94"/>
      <c r="E94"/>
      <c r="F94"/>
      <c r="G94"/>
      <c r="H94"/>
      <c r="I94"/>
      <c r="J94"/>
      <c r="K94"/>
      <c r="L94"/>
      <c r="M94"/>
      <c r="N94"/>
      <c r="O94"/>
      <c r="P94"/>
      <c r="Q94"/>
      <c r="R94"/>
      <c r="S94"/>
      <c r="T94"/>
      <c r="U94"/>
      <c r="V94"/>
      <c r="W94"/>
      <c r="X94"/>
      <c r="Y94"/>
      <c r="Z94"/>
      <c r="AA94"/>
      <c r="AB94"/>
      <c r="AC94"/>
      <c r="AD94"/>
      <c r="AE94"/>
      <c r="AF94"/>
      <c r="AG94"/>
      <c r="AH94"/>
      <c r="AI94"/>
      <c r="AJ94"/>
      <c r="AK94"/>
      <c r="AL94"/>
    </row>
    <row r="95" spans="2:38" ht="15">
      <c r="B95"/>
      <c r="C95"/>
      <c r="D95"/>
      <c r="E95"/>
      <c r="F95"/>
      <c r="G95"/>
      <c r="H95"/>
      <c r="I95"/>
      <c r="J95"/>
      <c r="K95"/>
      <c r="L95"/>
      <c r="M95"/>
      <c r="N95"/>
      <c r="O95"/>
      <c r="P95"/>
      <c r="Q95"/>
      <c r="R95"/>
      <c r="S95"/>
      <c r="T95"/>
      <c r="U95"/>
      <c r="V95"/>
      <c r="W95"/>
      <c r="X95"/>
      <c r="Y95"/>
      <c r="Z95"/>
      <c r="AA95"/>
      <c r="AB95"/>
      <c r="AC95"/>
      <c r="AD95"/>
      <c r="AE95"/>
      <c r="AF95"/>
      <c r="AG95"/>
      <c r="AH95"/>
      <c r="AI95"/>
      <c r="AJ95"/>
      <c r="AK95"/>
      <c r="AL95"/>
    </row>
    <row r="96" spans="2:38" ht="15">
      <c r="B96"/>
      <c r="C96"/>
      <c r="D96"/>
      <c r="E96"/>
      <c r="F96"/>
      <c r="G96"/>
      <c r="H96"/>
      <c r="I96"/>
      <c r="J96"/>
      <c r="K96"/>
      <c r="L96"/>
      <c r="M96"/>
      <c r="N96"/>
      <c r="O96"/>
      <c r="P96"/>
      <c r="Q96"/>
      <c r="R96"/>
      <c r="S96"/>
      <c r="T96"/>
      <c r="U96"/>
      <c r="V96"/>
      <c r="W96"/>
      <c r="X96"/>
      <c r="Y96"/>
      <c r="Z96"/>
      <c r="AA96"/>
      <c r="AB96"/>
      <c r="AC96"/>
      <c r="AD96"/>
      <c r="AE96"/>
      <c r="AF96"/>
      <c r="AG96"/>
      <c r="AH96"/>
      <c r="AI96"/>
      <c r="AJ96"/>
      <c r="AK96"/>
      <c r="AL96"/>
    </row>
    <row r="97" spans="2:38" ht="15">
      <c r="B97"/>
      <c r="C97"/>
      <c r="D97"/>
      <c r="E97"/>
      <c r="F97"/>
      <c r="G97"/>
      <c r="H97"/>
      <c r="I97"/>
      <c r="J97"/>
      <c r="K97"/>
      <c r="L97"/>
      <c r="M97"/>
      <c r="N97"/>
      <c r="O97"/>
      <c r="P97"/>
      <c r="Q97"/>
      <c r="R97"/>
      <c r="S97"/>
      <c r="T97"/>
      <c r="U97"/>
      <c r="V97"/>
      <c r="W97"/>
      <c r="X97"/>
      <c r="Y97"/>
      <c r="Z97"/>
      <c r="AA97"/>
      <c r="AB97"/>
      <c r="AC97"/>
      <c r="AD97"/>
      <c r="AE97"/>
      <c r="AF97"/>
      <c r="AG97"/>
      <c r="AH97"/>
      <c r="AI97"/>
      <c r="AJ97"/>
      <c r="AK97"/>
      <c r="AL97"/>
    </row>
    <row r="98" spans="2:38" ht="15">
      <c r="B98"/>
      <c r="C98"/>
      <c r="D98"/>
      <c r="E98"/>
      <c r="F98"/>
      <c r="G98"/>
      <c r="H98"/>
      <c r="I98"/>
      <c r="J98"/>
      <c r="K98"/>
      <c r="L98"/>
      <c r="M98"/>
      <c r="N98"/>
      <c r="O98"/>
      <c r="P98"/>
      <c r="Q98"/>
      <c r="R98"/>
      <c r="S98"/>
      <c r="T98"/>
      <c r="U98"/>
      <c r="V98"/>
      <c r="W98"/>
      <c r="X98"/>
      <c r="Y98"/>
      <c r="Z98"/>
      <c r="AA98"/>
      <c r="AB98"/>
      <c r="AC98"/>
      <c r="AD98"/>
      <c r="AE98"/>
      <c r="AF98"/>
      <c r="AG98"/>
      <c r="AH98"/>
      <c r="AI98"/>
      <c r="AJ98"/>
      <c r="AK98"/>
      <c r="AL98"/>
    </row>
    <row r="99" spans="2:38" ht="15">
      <c r="B99"/>
      <c r="C99"/>
      <c r="D99"/>
      <c r="E99"/>
      <c r="F99"/>
      <c r="G99"/>
      <c r="H99"/>
      <c r="I99"/>
      <c r="J99"/>
      <c r="K99"/>
      <c r="L99"/>
      <c r="M99"/>
      <c r="N99"/>
      <c r="O99"/>
      <c r="P99"/>
      <c r="Q99"/>
      <c r="R99"/>
      <c r="S99"/>
      <c r="T99"/>
      <c r="U99"/>
      <c r="V99"/>
      <c r="W99"/>
      <c r="X99"/>
      <c r="Y99"/>
      <c r="Z99"/>
      <c r="AA99"/>
      <c r="AB99"/>
      <c r="AC99"/>
      <c r="AD99"/>
      <c r="AE99"/>
      <c r="AF99"/>
      <c r="AG99"/>
      <c r="AH99"/>
      <c r="AI99"/>
      <c r="AJ99"/>
      <c r="AK99"/>
      <c r="AL99"/>
    </row>
    <row r="100" spans="2:38" ht="15">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row>
    <row r="101" spans="2:38" ht="15">
      <c r="B101"/>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row>
    <row r="102" spans="2:38" ht="15">
      <c r="B102"/>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row>
    <row r="103" spans="2:38" ht="15">
      <c r="B103"/>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row>
    <row r="104" spans="2:38" ht="15">
      <c r="B104"/>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row>
    <row r="105" spans="2:38" ht="15">
      <c r="B105"/>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row>
    <row r="106" spans="2:38" ht="15">
      <c r="B106"/>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row>
    <row r="107" spans="2:38" ht="15">
      <c r="B107"/>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row>
    <row r="108" spans="2:38" ht="15">
      <c r="B108"/>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row>
    <row r="109" spans="2:38" ht="15">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row>
    <row r="110" spans="2:38" ht="15">
      <c r="B110"/>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row>
    <row r="111" spans="2:38" ht="15">
      <c r="B111"/>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row>
    <row r="112" spans="2:38" ht="15">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row>
    <row r="113" spans="2:38" ht="15">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row>
    <row r="114" spans="2:38" ht="15">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row>
    <row r="115" spans="2:38" ht="1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row>
    <row r="116" spans="2:38" ht="15">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row>
    <row r="117" spans="2:38" ht="15">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row>
    <row r="118" spans="2:38" ht="15">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row>
    <row r="119" spans="2:38" ht="15">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row>
    <row r="120" spans="2:38" ht="15">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row>
  </sheetData>
  <sheetProtection algorithmName="SHA-512" hashValue="YuK4NZmJQCXs3/Re/RruJcxgpHN70cNCWcA9GJcRbYApIZE615ucVIuPY2nGFi2W+sDf/Ah2H4oZHBpQw85Ulg==" saltValue="k6jNStMa5q6QJ8UMVoCiyw==" spinCount="100000" sheet="1" objects="1" scenarios="1"/>
  <mergeCells count="21">
    <mergeCell ref="X17:Z17"/>
    <mergeCell ref="V1:AI1"/>
    <mergeCell ref="V2:AI2"/>
    <mergeCell ref="B5:AI5"/>
    <mergeCell ref="F8:AF11"/>
    <mergeCell ref="X16:Z16"/>
    <mergeCell ref="X18:Z18"/>
    <mergeCell ref="T20:X20"/>
    <mergeCell ref="U22:X22"/>
    <mergeCell ref="U23:X23"/>
    <mergeCell ref="AC23:AC28"/>
    <mergeCell ref="U24:X24"/>
    <mergeCell ref="C33:E33"/>
    <mergeCell ref="J39:L40"/>
    <mergeCell ref="R39:T40"/>
    <mergeCell ref="B7:L7"/>
    <mergeCell ref="H18:J19"/>
    <mergeCell ref="H17:J17"/>
    <mergeCell ref="L17:N17"/>
    <mergeCell ref="P17:R17"/>
    <mergeCell ref="T17:V17"/>
  </mergeCells>
  <pageMargins left="0.70866141732283472" right="0.70866141732283472" top="0.31496062992125984" bottom="0.74803149606299213" header="0.31496062992125984" footer="0.31496062992125984"/>
  <pageSetup paperSize="9" scale="77" orientation="landscape" r:id="rId1"/>
  <headerFooter>
    <oddFooter>&amp;R&amp;P de &amp;N</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AD9FE-C34B-48CE-831E-B65384FB4C9F}">
  <sheetPr codeName="Hoja5">
    <pageSetUpPr fitToPage="1"/>
  </sheetPr>
  <dimension ref="A2:Q22"/>
  <sheetViews>
    <sheetView showGridLines="0" view="pageBreakPreview" zoomScale="80" zoomScaleNormal="80" zoomScaleSheetLayoutView="80" zoomScalePageLayoutView="90" workbookViewId="0">
      <selection activeCell="D19" sqref="D19"/>
    </sheetView>
  </sheetViews>
  <sheetFormatPr baseColWidth="10" defaultColWidth="11.42578125" defaultRowHeight="15"/>
  <cols>
    <col min="1" max="1" width="2.7109375" style="2" customWidth="1"/>
    <col min="2" max="2" width="32.85546875" style="2" customWidth="1"/>
    <col min="3" max="4" width="48.85546875" style="2" customWidth="1"/>
    <col min="5" max="5" width="20" style="2" customWidth="1"/>
    <col min="6" max="6" width="26.140625" style="2" customWidth="1"/>
    <col min="7" max="7" width="43.7109375" style="2" customWidth="1"/>
    <col min="8" max="8" width="3" style="2" customWidth="1"/>
    <col min="9" max="9" width="15" style="2" customWidth="1"/>
    <col min="10" max="10" width="12.42578125" style="2" customWidth="1"/>
    <col min="11" max="11" width="16.85546875" style="2" bestFit="1" customWidth="1"/>
    <col min="12" max="14" width="4.5703125" style="2" customWidth="1"/>
    <col min="15" max="15" width="6.85546875" style="2" customWidth="1"/>
    <col min="16" max="21" width="4.5703125" style="2" customWidth="1"/>
    <col min="22" max="22" width="5" style="2" customWidth="1"/>
    <col min="23" max="24" width="6.5703125" style="2" customWidth="1"/>
    <col min="25" max="16384" width="11.42578125" style="2"/>
  </cols>
  <sheetData>
    <row r="2" spans="1:17" ht="20.25">
      <c r="A2" s="4"/>
      <c r="B2" s="220"/>
      <c r="C2" s="44"/>
      <c r="D2" s="44"/>
      <c r="E2" s="44"/>
      <c r="F2" s="215" t="s">
        <v>53</v>
      </c>
      <c r="G2" s="215"/>
      <c r="H2" s="13"/>
      <c r="I2" s="13"/>
      <c r="J2" s="13"/>
      <c r="K2" s="13"/>
      <c r="L2" s="13"/>
      <c r="M2" s="13"/>
      <c r="N2" s="13"/>
      <c r="O2" s="13"/>
      <c r="P2" s="13"/>
      <c r="Q2" s="13"/>
    </row>
    <row r="3" spans="1:17" ht="30" customHeight="1" thickBot="1">
      <c r="A3" s="4"/>
      <c r="B3" s="220"/>
      <c r="C3" s="45"/>
      <c r="D3" s="45"/>
      <c r="E3" s="45"/>
      <c r="F3" s="221" t="s">
        <v>118</v>
      </c>
      <c r="G3" s="221"/>
    </row>
    <row r="4" spans="1:17" ht="74.25" customHeight="1">
      <c r="A4" s="4"/>
      <c r="B4" s="222" t="s">
        <v>47</v>
      </c>
      <c r="C4" s="222"/>
      <c r="D4" s="222"/>
      <c r="E4" s="222"/>
      <c r="F4" s="222"/>
      <c r="G4" s="222"/>
    </row>
    <row r="5" spans="1:17" ht="16.5" customHeight="1">
      <c r="A5" s="4"/>
      <c r="B5" s="35" t="s">
        <v>606</v>
      </c>
      <c r="C5" s="35"/>
      <c r="D5" s="35"/>
      <c r="E5" s="35"/>
      <c r="F5" s="35"/>
      <c r="G5" s="34"/>
    </row>
    <row r="6" spans="1:17" ht="31.5">
      <c r="B6" s="64" t="s">
        <v>37</v>
      </c>
      <c r="C6" s="64" t="s">
        <v>38</v>
      </c>
      <c r="D6" s="64" t="s">
        <v>95</v>
      </c>
      <c r="E6" s="65" t="s">
        <v>39</v>
      </c>
      <c r="F6" s="64" t="s">
        <v>0</v>
      </c>
      <c r="G6" s="64" t="s">
        <v>40</v>
      </c>
      <c r="H6" s="3"/>
      <c r="I6" s="17"/>
      <c r="J6" s="18"/>
      <c r="K6" s="18"/>
      <c r="L6" s="18"/>
      <c r="M6" s="18"/>
      <c r="N6" s="18"/>
      <c r="P6" s="3"/>
      <c r="Q6" s="3"/>
    </row>
    <row r="7" spans="1:17" ht="15.75">
      <c r="B7" s="236" t="s">
        <v>97</v>
      </c>
      <c r="C7" s="237"/>
      <c r="D7" s="237"/>
      <c r="E7" s="237"/>
      <c r="F7" s="237"/>
      <c r="G7" s="238"/>
      <c r="H7" s="3"/>
      <c r="I7" s="17"/>
      <c r="J7" s="18"/>
      <c r="K7" s="18"/>
      <c r="L7" s="18"/>
      <c r="M7" s="18"/>
      <c r="N7" s="18"/>
      <c r="P7" s="3"/>
      <c r="Q7" s="3"/>
    </row>
    <row r="8" spans="1:17" s="68" customFormat="1" ht="182.25" customHeight="1">
      <c r="A8" s="69"/>
      <c r="B8" s="70" t="s">
        <v>122</v>
      </c>
      <c r="C8" s="71" t="s">
        <v>136</v>
      </c>
      <c r="D8" s="71" t="s">
        <v>137</v>
      </c>
      <c r="E8" s="70" t="s">
        <v>135</v>
      </c>
      <c r="F8" s="72" t="str">
        <f t="shared" ref="F8:F13" si="0">IF(E8="Si","Fortaleza",IF(E8="No","Debilidad",IF(ISBLANK(E8)," ")))</f>
        <v>Fortaleza</v>
      </c>
      <c r="G8" s="71" t="s">
        <v>150</v>
      </c>
      <c r="I8" s="73"/>
      <c r="J8" s="73"/>
      <c r="K8" s="73"/>
      <c r="M8" s="74"/>
      <c r="N8" s="74"/>
      <c r="O8" s="74"/>
    </row>
    <row r="9" spans="1:17" s="68" customFormat="1" ht="150" customHeight="1">
      <c r="A9" s="69"/>
      <c r="B9" s="70" t="s">
        <v>123</v>
      </c>
      <c r="C9" s="71" t="s">
        <v>133</v>
      </c>
      <c r="D9" s="71" t="s">
        <v>134</v>
      </c>
      <c r="E9" s="70" t="s">
        <v>135</v>
      </c>
      <c r="F9" s="72" t="str">
        <f t="shared" si="0"/>
        <v>Fortaleza</v>
      </c>
      <c r="G9" s="71" t="s">
        <v>151</v>
      </c>
      <c r="I9" s="73"/>
      <c r="J9" s="73"/>
      <c r="K9" s="73"/>
      <c r="M9" s="74"/>
      <c r="N9" s="74"/>
      <c r="O9" s="74"/>
    </row>
    <row r="10" spans="1:17" s="68" customFormat="1" ht="150" customHeight="1">
      <c r="A10" s="69"/>
      <c r="B10" s="70" t="s">
        <v>124</v>
      </c>
      <c r="C10" s="71" t="s">
        <v>138</v>
      </c>
      <c r="D10" s="71" t="s">
        <v>139</v>
      </c>
      <c r="E10" s="70" t="s">
        <v>135</v>
      </c>
      <c r="F10" s="72" t="str">
        <f t="shared" si="0"/>
        <v>Fortaleza</v>
      </c>
      <c r="G10" s="71" t="s">
        <v>151</v>
      </c>
      <c r="I10" s="73"/>
      <c r="J10" s="73"/>
      <c r="K10" s="73"/>
      <c r="M10" s="74"/>
      <c r="N10" s="74"/>
      <c r="O10" s="74"/>
    </row>
    <row r="11" spans="1:17" s="68" customFormat="1" ht="150" customHeight="1">
      <c r="A11" s="69"/>
      <c r="B11" s="70" t="s">
        <v>607</v>
      </c>
      <c r="C11" s="71" t="s">
        <v>138</v>
      </c>
      <c r="D11" s="71" t="s">
        <v>139</v>
      </c>
      <c r="E11" s="70" t="s">
        <v>135</v>
      </c>
      <c r="F11" s="72" t="str">
        <f t="shared" si="0"/>
        <v>Fortaleza</v>
      </c>
      <c r="G11" s="71" t="s">
        <v>151</v>
      </c>
      <c r="I11" s="73"/>
      <c r="J11" s="73"/>
      <c r="K11" s="73"/>
      <c r="M11" s="74"/>
      <c r="N11" s="74"/>
      <c r="O11" s="74"/>
    </row>
    <row r="12" spans="1:17" s="68" customFormat="1" ht="150" customHeight="1">
      <c r="A12" s="69"/>
      <c r="B12" s="70" t="s">
        <v>608</v>
      </c>
      <c r="C12" s="71" t="s">
        <v>612</v>
      </c>
      <c r="D12" s="71" t="s">
        <v>613</v>
      </c>
      <c r="E12" s="70" t="s">
        <v>135</v>
      </c>
      <c r="F12" s="72" t="str">
        <f t="shared" si="0"/>
        <v>Fortaleza</v>
      </c>
      <c r="G12" s="71" t="s">
        <v>151</v>
      </c>
      <c r="I12" s="73"/>
      <c r="J12" s="73"/>
      <c r="K12" s="73"/>
      <c r="M12" s="74"/>
      <c r="N12" s="74"/>
      <c r="O12" s="74"/>
    </row>
    <row r="13" spans="1:17" s="68" customFormat="1" ht="150" customHeight="1">
      <c r="A13" s="69"/>
      <c r="B13" s="70" t="s">
        <v>609</v>
      </c>
      <c r="C13" s="71" t="s">
        <v>610</v>
      </c>
      <c r="D13" s="71" t="s">
        <v>611</v>
      </c>
      <c r="E13" s="70" t="s">
        <v>135</v>
      </c>
      <c r="F13" s="72" t="str">
        <f t="shared" si="0"/>
        <v>Fortaleza</v>
      </c>
      <c r="G13" s="71" t="s">
        <v>614</v>
      </c>
      <c r="I13" s="73"/>
      <c r="J13" s="73"/>
      <c r="K13" s="73"/>
      <c r="M13" s="74"/>
      <c r="N13" s="74"/>
      <c r="O13" s="74"/>
    </row>
    <row r="14" spans="1:17" ht="31.5" customHeight="1">
      <c r="A14" s="19"/>
      <c r="B14" s="64" t="s">
        <v>37</v>
      </c>
      <c r="C14" s="64" t="s">
        <v>38</v>
      </c>
      <c r="D14" s="64" t="s">
        <v>95</v>
      </c>
      <c r="E14" s="65" t="s">
        <v>39</v>
      </c>
      <c r="F14" s="64" t="s">
        <v>0</v>
      </c>
      <c r="G14" s="64" t="s">
        <v>40</v>
      </c>
      <c r="I14" s="12"/>
      <c r="J14" s="12"/>
      <c r="K14" s="12"/>
      <c r="M14" s="20"/>
      <c r="N14" s="20"/>
      <c r="O14" s="20"/>
    </row>
    <row r="15" spans="1:17" ht="15.75">
      <c r="B15" s="236" t="s">
        <v>98</v>
      </c>
      <c r="C15" s="237"/>
      <c r="D15" s="237"/>
      <c r="E15" s="237"/>
      <c r="F15" s="237"/>
      <c r="G15" s="238"/>
      <c r="H15" s="3"/>
      <c r="I15" s="17"/>
      <c r="J15" s="18"/>
      <c r="K15" s="18"/>
      <c r="L15" s="18"/>
      <c r="M15" s="18"/>
      <c r="N15" s="18"/>
      <c r="P15" s="3"/>
      <c r="Q15" s="3"/>
    </row>
    <row r="16" spans="1:17" ht="120" customHeight="1">
      <c r="A16" s="19"/>
      <c r="B16" s="67" t="s">
        <v>126</v>
      </c>
      <c r="C16" s="71" t="s">
        <v>146</v>
      </c>
      <c r="D16" s="71" t="s">
        <v>147</v>
      </c>
      <c r="E16" s="27" t="s">
        <v>135</v>
      </c>
      <c r="F16" s="46" t="str">
        <f t="shared" ref="F16:F21" si="1">IF(E16="Si","Oportunidad",IF(E16="No","Amenaza",IF(ISBLANK(E16)," ")))</f>
        <v>Oportunidad</v>
      </c>
      <c r="G16" s="67" t="s">
        <v>153</v>
      </c>
      <c r="I16" s="12"/>
      <c r="J16" s="12"/>
      <c r="K16" s="12"/>
      <c r="M16" s="235"/>
      <c r="N16" s="235"/>
      <c r="O16" s="235"/>
    </row>
    <row r="17" spans="1:15" ht="120" customHeight="1">
      <c r="A17" s="19"/>
      <c r="B17" s="66" t="s">
        <v>127</v>
      </c>
      <c r="C17" s="71" t="s">
        <v>142</v>
      </c>
      <c r="D17" s="71" t="s">
        <v>143</v>
      </c>
      <c r="E17" s="27" t="s">
        <v>145</v>
      </c>
      <c r="F17" s="46" t="str">
        <f t="shared" si="1"/>
        <v>Amenaza</v>
      </c>
      <c r="G17" s="27" t="s">
        <v>154</v>
      </c>
      <c r="I17" s="12"/>
      <c r="J17" s="12"/>
      <c r="K17" s="12"/>
      <c r="M17" s="20"/>
      <c r="N17" s="20"/>
      <c r="O17" s="20"/>
    </row>
    <row r="18" spans="1:15" s="68" customFormat="1" ht="150" customHeight="1">
      <c r="A18" s="69"/>
      <c r="B18" s="70" t="s">
        <v>125</v>
      </c>
      <c r="C18" s="71" t="s">
        <v>140</v>
      </c>
      <c r="D18" s="71" t="s">
        <v>141</v>
      </c>
      <c r="E18" s="70" t="s">
        <v>135</v>
      </c>
      <c r="F18" s="72" t="str">
        <f>IF(E18="Si","Fortaleza",IF(E18="No","Debilidad",IF(ISBLANK(E18)," ")))</f>
        <v>Fortaleza</v>
      </c>
      <c r="G18" s="71" t="s">
        <v>152</v>
      </c>
      <c r="I18" s="73"/>
      <c r="J18" s="73"/>
      <c r="K18" s="73"/>
      <c r="M18" s="74"/>
      <c r="N18" s="74"/>
      <c r="O18" s="74"/>
    </row>
    <row r="19" spans="1:15" ht="120" customHeight="1">
      <c r="A19" s="19"/>
      <c r="B19" s="27" t="s">
        <v>128</v>
      </c>
      <c r="C19" s="71" t="s">
        <v>131</v>
      </c>
      <c r="D19" s="71" t="s">
        <v>144</v>
      </c>
      <c r="E19" s="27" t="s">
        <v>135</v>
      </c>
      <c r="F19" s="46" t="str">
        <f t="shared" si="1"/>
        <v>Oportunidad</v>
      </c>
      <c r="G19" s="67" t="s">
        <v>195</v>
      </c>
      <c r="I19" s="12"/>
      <c r="J19" s="12"/>
      <c r="K19" s="12"/>
      <c r="M19" s="20"/>
      <c r="N19" s="20"/>
      <c r="O19" s="20"/>
    </row>
    <row r="20" spans="1:15" ht="120" customHeight="1">
      <c r="A20" s="19"/>
      <c r="B20" s="27" t="s">
        <v>129</v>
      </c>
      <c r="C20" s="71" t="s">
        <v>142</v>
      </c>
      <c r="D20" s="71" t="s">
        <v>148</v>
      </c>
      <c r="E20" s="27" t="s">
        <v>135</v>
      </c>
      <c r="F20" s="46" t="str">
        <f t="shared" si="1"/>
        <v>Oportunidad</v>
      </c>
      <c r="G20" s="67" t="s">
        <v>196</v>
      </c>
      <c r="I20" s="12"/>
      <c r="J20" s="12"/>
      <c r="K20" s="12"/>
      <c r="M20" s="20"/>
      <c r="N20" s="20"/>
      <c r="O20" s="20"/>
    </row>
    <row r="21" spans="1:15" ht="120" customHeight="1">
      <c r="A21" s="19"/>
      <c r="B21" s="27" t="s">
        <v>130</v>
      </c>
      <c r="C21" s="71" t="s">
        <v>142</v>
      </c>
      <c r="D21" s="71" t="s">
        <v>149</v>
      </c>
      <c r="E21" s="27" t="s">
        <v>135</v>
      </c>
      <c r="F21" s="46" t="str">
        <f t="shared" si="1"/>
        <v>Oportunidad</v>
      </c>
      <c r="G21" s="67" t="s">
        <v>197</v>
      </c>
      <c r="I21" s="12"/>
      <c r="J21" s="12"/>
      <c r="K21" s="12"/>
      <c r="M21" s="20"/>
      <c r="N21" s="20"/>
      <c r="O21" s="20"/>
    </row>
    <row r="22" spans="1:15" ht="20.25" customHeight="1">
      <c r="A22" s="19"/>
      <c r="B22" s="8"/>
      <c r="C22" s="19"/>
      <c r="D22" s="19"/>
      <c r="E22" s="19"/>
      <c r="G22" s="19"/>
      <c r="I22" s="12"/>
      <c r="J22" s="12"/>
      <c r="K22" s="12"/>
      <c r="M22" s="20"/>
      <c r="N22" s="20"/>
      <c r="O22" s="20"/>
    </row>
  </sheetData>
  <mergeCells count="7">
    <mergeCell ref="M16:O16"/>
    <mergeCell ref="B2:B3"/>
    <mergeCell ref="F2:G2"/>
    <mergeCell ref="F3:G3"/>
    <mergeCell ref="B4:G4"/>
    <mergeCell ref="B7:G7"/>
    <mergeCell ref="B15:G15"/>
  </mergeCells>
  <dataValidations count="5">
    <dataValidation type="list" allowBlank="1" showInputMessage="1" showErrorMessage="1" sqref="E22" xr:uid="{32B0B3FF-4D1C-4EB9-A31E-35250CEFFA0F}">
      <formula1>INDIRECT(C22)</formula1>
    </dataValidation>
    <dataValidation type="list" allowBlank="1" showInputMessage="1" showErrorMessage="1" sqref="C22:D22" xr:uid="{936F9D35-BDDF-409A-A2B3-3479F1AABF47}">
      <formula1>INDIRECT(B22)</formula1>
    </dataValidation>
    <dataValidation type="list" allowBlank="1" showInputMessage="1" showErrorMessage="1" sqref="E16:E21 E8:E13" xr:uid="{6F62D477-DF56-49D6-A56C-8A0DD8B08E05}">
      <formula1>"Si, No"</formula1>
    </dataValidation>
    <dataValidation type="list" allowBlank="1" showInputMessage="1" showErrorMessage="1" sqref="F22:G22" xr:uid="{3C9B1085-78DF-40E1-942E-DA81FD26BA79}">
      <formula1>#REF!</formula1>
    </dataValidation>
    <dataValidation type="list" allowBlank="1" showInputMessage="1" showErrorMessage="1" sqref="B22" xr:uid="{A258DC8F-78C5-4204-AF9E-406CE16804A2}">
      <formula1>Stakholder</formula1>
    </dataValidation>
  </dataValidations>
  <pageMargins left="0.23622047244094491" right="0.15748031496062992" top="0.74803149606299213" bottom="0.74803149606299213" header="0.31496062992125984" footer="0.31496062992125984"/>
  <pageSetup scale="60" fitToHeight="0" orientation="landscape" r:id="rId1"/>
  <headerFooter>
    <oddFooter>&amp;R&amp;P de &amp;N</oddFooter>
  </headerFooter>
  <rowBreaks count="4" manualBreakCount="4">
    <brk id="10" max="6" man="1"/>
    <brk id="13" max="6" man="1"/>
    <brk id="18" max="6" man="1"/>
    <brk id="21"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11E6E-AF37-4A8A-8646-E5DE0ED52D27}">
  <sheetPr codeName="Hoja6">
    <pageSetUpPr fitToPage="1"/>
  </sheetPr>
  <dimension ref="A1:O40"/>
  <sheetViews>
    <sheetView showGridLines="0" view="pageBreakPreview" zoomScale="80" zoomScaleNormal="70" zoomScaleSheetLayoutView="80" zoomScalePageLayoutView="69" workbookViewId="0">
      <selection activeCell="I38" sqref="I38"/>
    </sheetView>
  </sheetViews>
  <sheetFormatPr baseColWidth="10" defaultColWidth="11.42578125" defaultRowHeight="15"/>
  <cols>
    <col min="1" max="1" width="1.140625" style="2" customWidth="1"/>
    <col min="2" max="2" width="6.140625" style="2" bestFit="1" customWidth="1"/>
    <col min="3" max="3" width="42.28515625" style="21" customWidth="1"/>
    <col min="4" max="4" width="12.85546875" style="2" customWidth="1"/>
    <col min="5" max="5" width="8.7109375" style="2" customWidth="1"/>
    <col min="6" max="6" width="65.28515625" style="2" customWidth="1"/>
    <col min="7" max="7" width="17.140625" style="2" hidden="1" customWidth="1"/>
    <col min="8" max="8" width="11.28515625" style="2" customWidth="1"/>
    <col min="9" max="9" width="64.7109375" style="2" customWidth="1"/>
    <col min="10" max="10" width="17.28515625" style="2" hidden="1" customWidth="1"/>
    <col min="11" max="11" width="4.140625" style="2" customWidth="1"/>
    <col min="12" max="16384" width="11.42578125" style="2"/>
  </cols>
  <sheetData>
    <row r="1" spans="1:15" ht="30.75" customHeight="1">
      <c r="B1" s="47"/>
      <c r="C1" s="47"/>
      <c r="D1" s="47"/>
      <c r="E1" s="47"/>
      <c r="F1" s="47"/>
      <c r="G1" s="47"/>
      <c r="H1" s="47"/>
      <c r="I1" s="239" t="s">
        <v>52</v>
      </c>
      <c r="J1" s="239"/>
    </row>
    <row r="2" spans="1:15" ht="15.75" thickBot="1">
      <c r="C2" s="2"/>
      <c r="I2" s="240" t="s">
        <v>603</v>
      </c>
      <c r="J2" s="240"/>
    </row>
    <row r="3" spans="1:15" ht="15" customHeight="1">
      <c r="C3" s="2"/>
      <c r="E3" s="29"/>
      <c r="F3" s="29"/>
      <c r="G3" s="29"/>
      <c r="H3" s="29"/>
      <c r="I3" s="29"/>
      <c r="J3" s="29"/>
      <c r="L3" s="35"/>
      <c r="M3" s="35"/>
      <c r="N3" s="35"/>
      <c r="O3" s="35"/>
    </row>
    <row r="4" spans="1:15" ht="15" customHeight="1">
      <c r="B4" s="222" t="s">
        <v>664</v>
      </c>
      <c r="C4" s="222"/>
      <c r="D4" s="222"/>
      <c r="E4" s="222"/>
      <c r="F4" s="222"/>
      <c r="G4" s="222"/>
      <c r="H4" s="222"/>
      <c r="I4" s="222"/>
      <c r="J4" s="222"/>
      <c r="L4" s="35"/>
      <c r="M4" s="35"/>
      <c r="N4" s="35"/>
      <c r="O4" s="35"/>
    </row>
    <row r="5" spans="1:15" ht="15" customHeight="1">
      <c r="B5" s="222"/>
      <c r="C5" s="222"/>
      <c r="D5" s="222"/>
      <c r="E5" s="222"/>
      <c r="F5" s="222"/>
      <c r="G5" s="222"/>
      <c r="H5" s="222"/>
      <c r="I5" s="222"/>
      <c r="J5" s="222"/>
      <c r="L5" s="35"/>
      <c r="M5" s="35"/>
      <c r="N5" s="35"/>
      <c r="O5" s="35"/>
    </row>
    <row r="6" spans="1:15" ht="15" customHeight="1">
      <c r="B6" s="222"/>
      <c r="C6" s="222"/>
      <c r="D6" s="222"/>
      <c r="E6" s="222"/>
      <c r="F6" s="222"/>
      <c r="G6" s="222"/>
      <c r="H6" s="222"/>
      <c r="I6" s="222"/>
      <c r="J6" s="222"/>
      <c r="L6" s="35"/>
      <c r="M6" s="35"/>
      <c r="N6" s="35"/>
      <c r="O6" s="35"/>
    </row>
    <row r="7" spans="1:15" ht="15" customHeight="1">
      <c r="B7" s="222"/>
      <c r="C7" s="222"/>
      <c r="D7" s="222"/>
      <c r="E7" s="222"/>
      <c r="F7" s="222"/>
      <c r="G7" s="222"/>
      <c r="H7" s="222"/>
      <c r="I7" s="222"/>
      <c r="J7" s="222"/>
      <c r="L7" s="35"/>
      <c r="M7" s="35"/>
      <c r="N7" s="35"/>
      <c r="O7" s="35"/>
    </row>
    <row r="8" spans="1:15" ht="15" customHeight="1">
      <c r="A8" s="28"/>
      <c r="B8" s="222"/>
      <c r="C8" s="222"/>
      <c r="D8" s="222"/>
      <c r="E8" s="222"/>
      <c r="F8" s="222"/>
      <c r="G8" s="222"/>
      <c r="H8" s="222"/>
      <c r="I8" s="222"/>
      <c r="J8" s="222"/>
      <c r="L8" s="35"/>
      <c r="M8" s="35"/>
      <c r="N8" s="35"/>
      <c r="O8" s="35"/>
    </row>
    <row r="9" spans="1:15" ht="15" customHeight="1">
      <c r="A9" s="28"/>
      <c r="B9" s="222"/>
      <c r="C9" s="222"/>
      <c r="D9" s="222"/>
      <c r="E9" s="222"/>
      <c r="F9" s="222"/>
      <c r="G9" s="222"/>
      <c r="H9" s="222"/>
      <c r="I9" s="222"/>
      <c r="J9" s="222"/>
      <c r="L9" s="35"/>
      <c r="M9" s="35"/>
      <c r="N9" s="35"/>
      <c r="O9" s="35"/>
    </row>
    <row r="10" spans="1:15" ht="5.25" customHeight="1">
      <c r="A10" s="28"/>
      <c r="B10" s="222"/>
      <c r="C10" s="222"/>
      <c r="D10" s="222"/>
      <c r="E10" s="222"/>
      <c r="F10" s="222"/>
      <c r="G10" s="222"/>
      <c r="H10" s="222"/>
      <c r="I10" s="222"/>
      <c r="J10" s="222"/>
      <c r="L10" s="35"/>
      <c r="M10" s="35"/>
      <c r="N10" s="35"/>
      <c r="O10" s="35"/>
    </row>
    <row r="11" spans="1:15" ht="36" customHeight="1">
      <c r="I11" s="115" t="s">
        <v>555</v>
      </c>
      <c r="L11" s="35"/>
      <c r="M11" s="35"/>
      <c r="N11" s="35"/>
      <c r="O11" s="35"/>
    </row>
    <row r="12" spans="1:15" s="21" customFormat="1" ht="20.100000000000001" customHeight="1">
      <c r="B12" s="241" t="s">
        <v>556</v>
      </c>
      <c r="C12" s="242"/>
      <c r="D12" s="242"/>
      <c r="E12" s="116" t="s">
        <v>41</v>
      </c>
      <c r="F12" s="117" t="s">
        <v>18</v>
      </c>
      <c r="G12" s="118" t="s">
        <v>42</v>
      </c>
      <c r="H12" s="119" t="s">
        <v>41</v>
      </c>
      <c r="I12" s="119" t="s">
        <v>19</v>
      </c>
      <c r="J12" s="119" t="s">
        <v>42</v>
      </c>
      <c r="L12" s="35"/>
      <c r="M12" s="35"/>
      <c r="N12" s="35"/>
      <c r="O12" s="35"/>
    </row>
    <row r="13" spans="1:15" ht="35.1" customHeight="1">
      <c r="B13" s="242"/>
      <c r="C13" s="242"/>
      <c r="D13" s="242"/>
      <c r="E13" s="120" t="s">
        <v>5</v>
      </c>
      <c r="F13" s="121" t="s">
        <v>557</v>
      </c>
      <c r="G13" s="33" t="s">
        <v>199</v>
      </c>
      <c r="H13" s="32" t="s">
        <v>1</v>
      </c>
      <c r="I13" s="26" t="s">
        <v>625</v>
      </c>
      <c r="J13" s="33" t="s">
        <v>202</v>
      </c>
      <c r="M13" s="122"/>
    </row>
    <row r="14" spans="1:15" ht="35.1" customHeight="1">
      <c r="B14" s="242"/>
      <c r="C14" s="242"/>
      <c r="D14" s="242"/>
      <c r="E14" s="120" t="s">
        <v>6</v>
      </c>
      <c r="F14" s="121" t="s">
        <v>213</v>
      </c>
      <c r="G14" s="33" t="s">
        <v>199</v>
      </c>
      <c r="H14" s="23" t="s">
        <v>2</v>
      </c>
      <c r="I14" s="36" t="s">
        <v>629</v>
      </c>
      <c r="J14" s="33" t="s">
        <v>202</v>
      </c>
    </row>
    <row r="15" spans="1:15" ht="35.1" customHeight="1">
      <c r="B15" s="242"/>
      <c r="C15" s="242"/>
      <c r="D15" s="242"/>
      <c r="E15" s="120" t="s">
        <v>7</v>
      </c>
      <c r="F15" s="121" t="s">
        <v>558</v>
      </c>
      <c r="G15" s="33" t="s">
        <v>202</v>
      </c>
      <c r="H15" s="23" t="s">
        <v>3</v>
      </c>
      <c r="I15" s="26" t="s">
        <v>630</v>
      </c>
      <c r="J15" s="33" t="s">
        <v>202</v>
      </c>
    </row>
    <row r="16" spans="1:15" ht="35.1" customHeight="1">
      <c r="B16" s="242"/>
      <c r="C16" s="242"/>
      <c r="D16" s="242"/>
      <c r="E16" s="120" t="s">
        <v>8</v>
      </c>
      <c r="F16" s="121" t="s">
        <v>559</v>
      </c>
      <c r="G16" s="33" t="s">
        <v>202</v>
      </c>
      <c r="H16" s="23" t="s">
        <v>4</v>
      </c>
      <c r="I16" s="26" t="s">
        <v>631</v>
      </c>
      <c r="J16" s="33" t="s">
        <v>202</v>
      </c>
    </row>
    <row r="17" spans="2:11" ht="35.1" customHeight="1">
      <c r="B17" s="242"/>
      <c r="C17" s="242"/>
      <c r="D17" s="242"/>
      <c r="E17" s="120" t="s">
        <v>22</v>
      </c>
      <c r="F17" s="121" t="s">
        <v>200</v>
      </c>
      <c r="G17" s="33" t="s">
        <v>201</v>
      </c>
      <c r="H17" s="23" t="s">
        <v>20</v>
      </c>
      <c r="I17" s="24" t="s">
        <v>632</v>
      </c>
      <c r="J17" s="33" t="s">
        <v>201</v>
      </c>
    </row>
    <row r="18" spans="2:11" ht="35.1" customHeight="1">
      <c r="B18" s="242"/>
      <c r="C18" s="242"/>
      <c r="D18" s="242"/>
      <c r="E18" s="120" t="s">
        <v>23</v>
      </c>
      <c r="F18" s="123" t="s">
        <v>560</v>
      </c>
      <c r="G18" s="33" t="s">
        <v>202</v>
      </c>
      <c r="H18" s="32" t="s">
        <v>21</v>
      </c>
      <c r="I18" s="24" t="s">
        <v>633</v>
      </c>
      <c r="J18" s="33" t="s">
        <v>199</v>
      </c>
      <c r="K18" s="22"/>
    </row>
    <row r="19" spans="2:11" ht="35.1" customHeight="1">
      <c r="B19" s="242"/>
      <c r="C19" s="242"/>
      <c r="D19" s="242"/>
      <c r="E19" s="120" t="s">
        <v>28</v>
      </c>
      <c r="F19" s="121" t="s">
        <v>561</v>
      </c>
      <c r="G19" s="33" t="s">
        <v>199</v>
      </c>
      <c r="H19" s="23" t="s">
        <v>29</v>
      </c>
      <c r="I19" s="31" t="s">
        <v>634</v>
      </c>
      <c r="J19" s="33" t="s">
        <v>199</v>
      </c>
      <c r="K19" s="22"/>
    </row>
    <row r="20" spans="2:11" ht="35.1" customHeight="1">
      <c r="B20" s="242"/>
      <c r="C20" s="242"/>
      <c r="D20" s="242"/>
      <c r="E20" s="120" t="s">
        <v>30</v>
      </c>
      <c r="F20" s="123" t="s">
        <v>562</v>
      </c>
      <c r="G20" s="33" t="s">
        <v>202</v>
      </c>
      <c r="H20" s="23" t="s">
        <v>31</v>
      </c>
      <c r="I20" s="31" t="s">
        <v>635</v>
      </c>
      <c r="J20" s="33" t="s">
        <v>199</v>
      </c>
      <c r="K20" s="22"/>
    </row>
    <row r="21" spans="2:11" ht="35.1" customHeight="1">
      <c r="B21" s="242"/>
      <c r="C21" s="242"/>
      <c r="D21" s="242"/>
      <c r="E21" s="120" t="s">
        <v>32</v>
      </c>
      <c r="F21" s="123" t="s">
        <v>563</v>
      </c>
      <c r="G21" s="33" t="s">
        <v>199</v>
      </c>
      <c r="H21" s="23" t="s">
        <v>43</v>
      </c>
      <c r="I21" s="31" t="s">
        <v>637</v>
      </c>
      <c r="J21" s="33" t="s">
        <v>202</v>
      </c>
      <c r="K21" s="22"/>
    </row>
    <row r="22" spans="2:11" ht="35.1" customHeight="1">
      <c r="B22" s="242"/>
      <c r="C22" s="242"/>
      <c r="D22" s="242"/>
      <c r="E22" s="120" t="s">
        <v>564</v>
      </c>
      <c r="F22" s="123" t="s">
        <v>565</v>
      </c>
      <c r="G22" s="33"/>
      <c r="H22" s="23" t="s">
        <v>566</v>
      </c>
      <c r="I22" s="31" t="s">
        <v>636</v>
      </c>
      <c r="J22" s="33"/>
      <c r="K22" s="22"/>
    </row>
    <row r="23" spans="2:11" ht="35.1" customHeight="1">
      <c r="B23" s="242"/>
      <c r="C23" s="242"/>
      <c r="D23" s="242"/>
      <c r="E23" s="120" t="s">
        <v>567</v>
      </c>
      <c r="F23" s="123" t="s">
        <v>568</v>
      </c>
      <c r="G23" s="33"/>
      <c r="H23" s="23" t="s">
        <v>569</v>
      </c>
      <c r="I23" s="142" t="s">
        <v>638</v>
      </c>
      <c r="J23" s="33"/>
      <c r="K23" s="22"/>
    </row>
    <row r="24" spans="2:11" ht="35.1" customHeight="1">
      <c r="B24" s="242"/>
      <c r="C24" s="242"/>
      <c r="D24" s="242"/>
      <c r="E24" s="120" t="s">
        <v>570</v>
      </c>
      <c r="F24" s="123" t="s">
        <v>571</v>
      </c>
      <c r="G24" s="33"/>
      <c r="H24" s="23" t="s">
        <v>572</v>
      </c>
      <c r="I24" s="124" t="s">
        <v>639</v>
      </c>
      <c r="J24" s="33"/>
      <c r="K24" s="22"/>
    </row>
    <row r="25" spans="2:11" ht="27" customHeight="1">
      <c r="B25" s="243" t="s">
        <v>573</v>
      </c>
      <c r="C25" s="244"/>
      <c r="D25" s="245"/>
      <c r="E25" s="125" t="s">
        <v>41</v>
      </c>
      <c r="F25" s="126" t="s">
        <v>574</v>
      </c>
      <c r="G25" s="127" t="s">
        <v>42</v>
      </c>
      <c r="H25" s="128" t="s">
        <v>41</v>
      </c>
      <c r="I25" s="129" t="s">
        <v>575</v>
      </c>
      <c r="J25" s="130" t="s">
        <v>42</v>
      </c>
    </row>
    <row r="26" spans="2:11" ht="35.1" customHeight="1">
      <c r="B26" s="246"/>
      <c r="C26" s="247"/>
      <c r="D26" s="248"/>
      <c r="E26" s="131" t="s">
        <v>13</v>
      </c>
      <c r="F26" s="132" t="s">
        <v>203</v>
      </c>
      <c r="G26" s="37" t="s">
        <v>204</v>
      </c>
      <c r="H26" s="25" t="s">
        <v>9</v>
      </c>
      <c r="I26" s="133" t="s">
        <v>640</v>
      </c>
      <c r="J26" s="33" t="s">
        <v>209</v>
      </c>
    </row>
    <row r="27" spans="2:11" ht="35.1" customHeight="1">
      <c r="B27" s="246"/>
      <c r="C27" s="247"/>
      <c r="D27" s="248"/>
      <c r="E27" s="120" t="s">
        <v>14</v>
      </c>
      <c r="F27" s="132" t="s">
        <v>576</v>
      </c>
      <c r="G27" s="33" t="s">
        <v>205</v>
      </c>
      <c r="H27" s="25" t="s">
        <v>10</v>
      </c>
      <c r="I27" s="133" t="s">
        <v>641</v>
      </c>
      <c r="J27" s="33" t="s">
        <v>206</v>
      </c>
    </row>
    <row r="28" spans="2:11" ht="35.1" customHeight="1">
      <c r="B28" s="246"/>
      <c r="C28" s="247"/>
      <c r="D28" s="248"/>
      <c r="E28" s="120" t="s">
        <v>15</v>
      </c>
      <c r="F28" s="134" t="s">
        <v>577</v>
      </c>
      <c r="G28" s="33" t="s">
        <v>206</v>
      </c>
      <c r="H28" s="25" t="s">
        <v>11</v>
      </c>
      <c r="I28" s="133" t="s">
        <v>642</v>
      </c>
      <c r="J28" s="33" t="s">
        <v>205</v>
      </c>
    </row>
    <row r="29" spans="2:11" ht="35.1" customHeight="1">
      <c r="B29" s="246"/>
      <c r="C29" s="247"/>
      <c r="D29" s="248"/>
      <c r="E29" s="120" t="s">
        <v>16</v>
      </c>
      <c r="F29" s="132" t="s">
        <v>198</v>
      </c>
      <c r="G29" s="33" t="s">
        <v>207</v>
      </c>
      <c r="H29" s="25" t="s">
        <v>12</v>
      </c>
      <c r="I29" s="135" t="s">
        <v>643</v>
      </c>
      <c r="J29" s="33" t="s">
        <v>207</v>
      </c>
    </row>
    <row r="30" spans="2:11" ht="35.1" customHeight="1">
      <c r="B30" s="246"/>
      <c r="C30" s="247"/>
      <c r="D30" s="248"/>
      <c r="E30" s="120" t="s">
        <v>17</v>
      </c>
      <c r="F30" s="132" t="s">
        <v>578</v>
      </c>
      <c r="G30" s="33" t="s">
        <v>208</v>
      </c>
      <c r="H30" s="25" t="s">
        <v>33</v>
      </c>
      <c r="I30" s="133" t="s">
        <v>644</v>
      </c>
      <c r="J30" s="33" t="s">
        <v>210</v>
      </c>
    </row>
    <row r="31" spans="2:11" ht="35.1" customHeight="1">
      <c r="B31" s="246"/>
      <c r="C31" s="247"/>
      <c r="D31" s="248"/>
      <c r="E31" s="120" t="s">
        <v>48</v>
      </c>
      <c r="F31" s="132" t="s">
        <v>579</v>
      </c>
      <c r="G31" s="33" t="s">
        <v>211</v>
      </c>
      <c r="H31" s="25" t="s">
        <v>34</v>
      </c>
      <c r="I31" s="135" t="s">
        <v>624</v>
      </c>
      <c r="J31" s="33" t="s">
        <v>211</v>
      </c>
    </row>
    <row r="32" spans="2:11" ht="35.1" customHeight="1">
      <c r="B32" s="246"/>
      <c r="C32" s="247"/>
      <c r="D32" s="248"/>
      <c r="E32" s="120" t="s">
        <v>49</v>
      </c>
      <c r="F32" s="132" t="s">
        <v>580</v>
      </c>
      <c r="G32" s="33" t="s">
        <v>210</v>
      </c>
      <c r="H32" s="25" t="s">
        <v>35</v>
      </c>
      <c r="I32" s="133" t="s">
        <v>623</v>
      </c>
      <c r="J32" s="33" t="s">
        <v>208</v>
      </c>
    </row>
    <row r="33" spans="2:10" ht="35.1" customHeight="1">
      <c r="B33" s="246"/>
      <c r="C33" s="247"/>
      <c r="D33" s="248"/>
      <c r="E33" s="120" t="s">
        <v>50</v>
      </c>
      <c r="F33" s="134" t="s">
        <v>581</v>
      </c>
      <c r="G33" s="33" t="s">
        <v>212</v>
      </c>
      <c r="H33" s="25" t="s">
        <v>36</v>
      </c>
      <c r="I33" s="133" t="s">
        <v>645</v>
      </c>
      <c r="J33" s="33" t="s">
        <v>212</v>
      </c>
    </row>
    <row r="34" spans="2:10" ht="35.1" customHeight="1">
      <c r="B34" s="246"/>
      <c r="C34" s="247"/>
      <c r="D34" s="248"/>
      <c r="E34" s="120" t="s">
        <v>582</v>
      </c>
      <c r="F34" s="132" t="s">
        <v>583</v>
      </c>
      <c r="G34" s="33"/>
      <c r="H34" s="25" t="s">
        <v>584</v>
      </c>
      <c r="I34" s="133" t="s">
        <v>646</v>
      </c>
      <c r="J34" s="33"/>
    </row>
    <row r="35" spans="2:10" ht="35.1" customHeight="1">
      <c r="B35" s="246"/>
      <c r="C35" s="247"/>
      <c r="D35" s="248"/>
      <c r="E35" s="120" t="s">
        <v>585</v>
      </c>
      <c r="F35" s="132" t="s">
        <v>586</v>
      </c>
      <c r="G35" s="33"/>
      <c r="H35" s="25" t="s">
        <v>587</v>
      </c>
      <c r="I35" s="133" t="s">
        <v>622</v>
      </c>
      <c r="J35" s="33"/>
    </row>
    <row r="36" spans="2:10" ht="35.1" customHeight="1">
      <c r="B36" s="246"/>
      <c r="C36" s="247"/>
      <c r="D36" s="248"/>
      <c r="E36" s="120" t="s">
        <v>588</v>
      </c>
      <c r="F36" s="132" t="s">
        <v>589</v>
      </c>
      <c r="G36" s="33"/>
      <c r="H36" s="25" t="s">
        <v>590</v>
      </c>
      <c r="I36" s="133" t="s">
        <v>888</v>
      </c>
      <c r="J36" s="33"/>
    </row>
    <row r="37" spans="2:10" ht="35.1" customHeight="1">
      <c r="B37" s="246"/>
      <c r="C37" s="247"/>
      <c r="D37" s="248"/>
      <c r="E37" s="120" t="s">
        <v>591</v>
      </c>
      <c r="F37" s="132" t="s">
        <v>592</v>
      </c>
      <c r="G37" s="33"/>
      <c r="H37" s="25" t="s">
        <v>593</v>
      </c>
      <c r="I37" s="133"/>
      <c r="J37" s="33"/>
    </row>
    <row r="38" spans="2:10" ht="35.1" customHeight="1">
      <c r="B38" s="246"/>
      <c r="C38" s="247"/>
      <c r="D38" s="248"/>
      <c r="E38" s="120" t="s">
        <v>594</v>
      </c>
      <c r="F38" s="132" t="s">
        <v>595</v>
      </c>
      <c r="G38" s="33"/>
      <c r="H38" s="136" t="s">
        <v>596</v>
      </c>
      <c r="I38" s="133"/>
      <c r="J38" s="37"/>
    </row>
    <row r="39" spans="2:10" ht="35.1" customHeight="1">
      <c r="B39" s="246"/>
      <c r="C39" s="247"/>
      <c r="D39" s="248"/>
      <c r="E39" s="120" t="s">
        <v>597</v>
      </c>
      <c r="F39" s="137" t="s">
        <v>598</v>
      </c>
      <c r="G39" s="33"/>
      <c r="H39" s="136" t="s">
        <v>599</v>
      </c>
      <c r="I39" s="133"/>
      <c r="J39" s="37"/>
    </row>
    <row r="40" spans="2:10" ht="35.1" customHeight="1">
      <c r="B40" s="249"/>
      <c r="C40" s="250"/>
      <c r="D40" s="251"/>
      <c r="E40" s="148" t="s">
        <v>600</v>
      </c>
      <c r="F40" s="132" t="s">
        <v>601</v>
      </c>
      <c r="G40" s="146"/>
      <c r="H40" s="147" t="s">
        <v>602</v>
      </c>
      <c r="I40" s="133"/>
      <c r="J40" s="33"/>
    </row>
  </sheetData>
  <mergeCells count="5">
    <mergeCell ref="I1:J1"/>
    <mergeCell ref="I2:J2"/>
    <mergeCell ref="B4:J10"/>
    <mergeCell ref="B12:D24"/>
    <mergeCell ref="B25:D40"/>
  </mergeCells>
  <dataValidations count="2">
    <dataValidation type="list" allowBlank="1" showInputMessage="1" showErrorMessage="1" sqref="J13:J24 G13:G24" xr:uid="{DCAFC026-6F4D-4A6A-A4D4-1F13EDD95BF0}">
      <formula1>"Valores, Cultura, Conocimientos, Desempeño"</formula1>
    </dataValidation>
    <dataValidation type="list" allowBlank="1" showInputMessage="1" showErrorMessage="1" sqref="J26:J40 G26:G40" xr:uid="{01EDC408-8EC5-44EF-999D-C2777A99373C}">
      <formula1>"Legal, Tecnológico, Competitivo, Mercado, Cultural, Social, Económico, Político, Ambiental"</formula1>
    </dataValidation>
  </dataValidations>
  <printOptions horizontalCentered="1" verticalCentered="1"/>
  <pageMargins left="0" right="0" top="0" bottom="0" header="0" footer="0"/>
  <pageSetup scale="48" fitToHeight="0" orientation="portrait" r:id="rId1"/>
  <headerFooter>
    <oddFooter>&amp;R&amp;P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9004F-8A6B-4CE6-8178-88E7152905D1}">
  <sheetPr>
    <outlinePr summaryBelow="0" summaryRight="0"/>
  </sheetPr>
  <dimension ref="A1:U32"/>
  <sheetViews>
    <sheetView showGridLines="0" view="pageBreakPreview" topLeftCell="A7" zoomScale="60" zoomScaleNormal="95" zoomScalePageLayoutView="70" workbookViewId="0">
      <selection activeCell="R3" sqref="R3:U3"/>
    </sheetView>
  </sheetViews>
  <sheetFormatPr baseColWidth="10" defaultColWidth="9.140625" defaultRowHeight="12.75"/>
  <cols>
    <col min="1" max="1" width="10.7109375" style="90" customWidth="1"/>
    <col min="2" max="5" width="20.7109375" style="90" customWidth="1"/>
    <col min="6" max="6" width="15.7109375" style="90" customWidth="1"/>
    <col min="7" max="7" width="17.140625" style="90" customWidth="1"/>
    <col min="8" max="8" width="15.7109375" style="90" customWidth="1"/>
    <col min="9" max="9" width="43.5703125" style="90" customWidth="1"/>
    <col min="10" max="14" width="20.7109375" style="90" customWidth="1"/>
    <col min="15" max="17" width="10.7109375" style="90" customWidth="1"/>
    <col min="18" max="16384" width="9.140625" style="90"/>
  </cols>
  <sheetData>
    <row r="1" spans="1:21" customFormat="1" ht="50.1" customHeight="1" thickBot="1">
      <c r="A1" s="254"/>
      <c r="B1" s="255"/>
      <c r="C1" s="260" t="s">
        <v>889</v>
      </c>
      <c r="D1" s="261"/>
      <c r="E1" s="261"/>
      <c r="F1" s="261"/>
      <c r="G1" s="261"/>
      <c r="H1" s="261"/>
      <c r="I1" s="261"/>
      <c r="J1" s="261"/>
      <c r="K1" s="261"/>
      <c r="L1" s="261"/>
      <c r="M1" s="261"/>
      <c r="N1" s="262"/>
      <c r="O1" s="266" t="s">
        <v>54</v>
      </c>
      <c r="P1" s="267"/>
      <c r="Q1" s="268"/>
      <c r="R1" s="266" t="s">
        <v>890</v>
      </c>
      <c r="S1" s="267"/>
      <c r="T1" s="267"/>
      <c r="U1" s="268"/>
    </row>
    <row r="2" spans="1:21" customFormat="1" ht="50.1" customHeight="1" thickBot="1">
      <c r="A2" s="256"/>
      <c r="B2" s="257"/>
      <c r="C2" s="263"/>
      <c r="D2" s="264"/>
      <c r="E2" s="264"/>
      <c r="F2" s="264"/>
      <c r="G2" s="264"/>
      <c r="H2" s="264"/>
      <c r="I2" s="264"/>
      <c r="J2" s="264"/>
      <c r="K2" s="264"/>
      <c r="L2" s="264"/>
      <c r="M2" s="264"/>
      <c r="N2" s="265"/>
      <c r="O2" s="266" t="s">
        <v>55</v>
      </c>
      <c r="P2" s="267"/>
      <c r="Q2" s="268"/>
      <c r="R2" s="266">
        <v>2</v>
      </c>
      <c r="S2" s="267"/>
      <c r="T2" s="267"/>
      <c r="U2" s="268"/>
    </row>
    <row r="3" spans="1:21" customFormat="1" ht="50.1" customHeight="1" thickBot="1">
      <c r="A3" s="258"/>
      <c r="B3" s="259"/>
      <c r="C3" s="269" t="s">
        <v>891</v>
      </c>
      <c r="D3" s="270"/>
      <c r="E3" s="270"/>
      <c r="F3" s="270"/>
      <c r="G3" s="270"/>
      <c r="H3" s="270"/>
      <c r="I3" s="270"/>
      <c r="J3" s="270"/>
      <c r="K3" s="270"/>
      <c r="L3" s="270"/>
      <c r="M3" s="270"/>
      <c r="N3" s="271"/>
      <c r="O3" s="266" t="s">
        <v>56</v>
      </c>
      <c r="P3" s="267"/>
      <c r="Q3" s="268"/>
      <c r="R3" s="266" t="s">
        <v>99</v>
      </c>
      <c r="S3" s="267"/>
      <c r="T3" s="267"/>
      <c r="U3" s="268"/>
    </row>
    <row r="4" spans="1:21" customFormat="1" ht="50.1" customHeight="1">
      <c r="A4" s="49"/>
      <c r="B4" s="49"/>
      <c r="C4" s="165"/>
      <c r="D4" s="165"/>
      <c r="E4" s="165"/>
      <c r="F4" s="165"/>
      <c r="G4" s="165"/>
      <c r="H4" s="165"/>
      <c r="I4" s="165"/>
      <c r="J4" s="165"/>
      <c r="K4" s="165"/>
      <c r="L4" s="165"/>
      <c r="M4" s="165"/>
      <c r="N4" s="165"/>
      <c r="O4" s="166"/>
      <c r="P4" s="166"/>
      <c r="Q4" s="166"/>
      <c r="R4" s="166"/>
      <c r="S4" s="166"/>
      <c r="T4" s="166"/>
      <c r="U4" s="166"/>
    </row>
    <row r="5" spans="1:21" ht="30.75" customHeight="1" thickBot="1">
      <c r="A5" s="272" t="s">
        <v>892</v>
      </c>
      <c r="B5" s="272"/>
      <c r="C5" s="272"/>
      <c r="D5" s="272"/>
      <c r="E5" s="272"/>
      <c r="F5" s="89"/>
      <c r="G5" s="89"/>
      <c r="H5" s="89"/>
      <c r="I5" s="89"/>
      <c r="J5" s="89"/>
      <c r="K5" s="89"/>
      <c r="L5" s="89"/>
      <c r="M5" s="89"/>
      <c r="N5" s="89"/>
      <c r="O5" s="89"/>
      <c r="P5" s="89"/>
      <c r="Q5" s="89"/>
    </row>
    <row r="6" spans="1:21" ht="58.5" customHeight="1" thickBot="1">
      <c r="A6" s="273" t="s">
        <v>57</v>
      </c>
      <c r="B6" s="275" t="s">
        <v>893</v>
      </c>
      <c r="C6" s="276"/>
      <c r="D6" s="275" t="s">
        <v>894</v>
      </c>
      <c r="E6" s="279"/>
      <c r="F6" s="281" t="s">
        <v>895</v>
      </c>
      <c r="G6" s="282"/>
      <c r="H6" s="282"/>
      <c r="I6" s="252" t="s">
        <v>896</v>
      </c>
      <c r="J6" s="283" t="s">
        <v>897</v>
      </c>
      <c r="K6" s="283"/>
      <c r="L6" s="283"/>
      <c r="M6" s="283"/>
      <c r="N6" s="283"/>
      <c r="O6" s="284" t="s">
        <v>898</v>
      </c>
      <c r="P6" s="285"/>
      <c r="Q6" s="286"/>
      <c r="R6" s="290" t="s">
        <v>899</v>
      </c>
      <c r="S6" s="291"/>
      <c r="T6" s="291"/>
      <c r="U6" s="292"/>
    </row>
    <row r="7" spans="1:21" ht="30.75" customHeight="1" thickBot="1">
      <c r="A7" s="274"/>
      <c r="B7" s="277"/>
      <c r="C7" s="278"/>
      <c r="D7" s="277"/>
      <c r="E7" s="280"/>
      <c r="F7" s="167" t="s">
        <v>900</v>
      </c>
      <c r="G7" s="167" t="s">
        <v>901</v>
      </c>
      <c r="H7" s="168" t="s">
        <v>902</v>
      </c>
      <c r="I7" s="253"/>
      <c r="J7" s="283" t="s">
        <v>903</v>
      </c>
      <c r="K7" s="296"/>
      <c r="L7" s="297" t="s">
        <v>904</v>
      </c>
      <c r="M7" s="296"/>
      <c r="N7" s="169" t="s">
        <v>905</v>
      </c>
      <c r="O7" s="287"/>
      <c r="P7" s="288"/>
      <c r="Q7" s="289"/>
      <c r="R7" s="293"/>
      <c r="S7" s="294"/>
      <c r="T7" s="294"/>
      <c r="U7" s="295"/>
    </row>
    <row r="8" spans="1:21" ht="60" customHeight="1">
      <c r="A8" s="170">
        <v>1</v>
      </c>
      <c r="B8" s="298" t="s">
        <v>906</v>
      </c>
      <c r="C8" s="300"/>
      <c r="D8" s="298" t="str">
        <f>'[2]IDENT. RIESGOS Y OPORT'!F26</f>
        <v>Buena relación con los gobiernos</v>
      </c>
      <c r="E8" s="300"/>
      <c r="F8" s="171" t="s">
        <v>907</v>
      </c>
      <c r="G8" s="171">
        <f>'[2]CRITERIOS DE EVALUACIÓN'!E10</f>
        <v>150</v>
      </c>
      <c r="H8" s="172" t="s">
        <v>908</v>
      </c>
      <c r="I8" s="173" t="s">
        <v>909</v>
      </c>
      <c r="J8" s="298" t="s">
        <v>910</v>
      </c>
      <c r="K8" s="300"/>
      <c r="L8" s="298" t="s">
        <v>805</v>
      </c>
      <c r="M8" s="300"/>
      <c r="N8" s="174" t="s">
        <v>911</v>
      </c>
      <c r="O8" s="298" t="s">
        <v>912</v>
      </c>
      <c r="P8" s="299"/>
      <c r="Q8" s="300"/>
      <c r="R8" s="298"/>
      <c r="S8" s="299"/>
      <c r="T8" s="299"/>
      <c r="U8" s="300"/>
    </row>
    <row r="9" spans="1:21" ht="60" customHeight="1">
      <c r="A9" s="175">
        <v>2</v>
      </c>
      <c r="B9" s="301" t="s">
        <v>913</v>
      </c>
      <c r="C9" s="302"/>
      <c r="D9" s="301" t="str">
        <f>'[2]IDENT. RIESGOS Y OPORT'!F27</f>
        <v>Ofrecer servicio externo (CONOCER, ECODI, ETC)</v>
      </c>
      <c r="E9" s="302"/>
      <c r="F9" s="176" t="s">
        <v>914</v>
      </c>
      <c r="G9" s="171">
        <f>'[2]CRITERIOS DE EVALUACIÓN'!E23</f>
        <v>250</v>
      </c>
      <c r="H9" s="172" t="s">
        <v>908</v>
      </c>
      <c r="I9" s="177" t="s">
        <v>915</v>
      </c>
      <c r="J9" s="301" t="s">
        <v>916</v>
      </c>
      <c r="K9" s="302"/>
      <c r="L9" s="303" t="s">
        <v>917</v>
      </c>
      <c r="M9" s="304"/>
      <c r="N9" s="174" t="s">
        <v>911</v>
      </c>
      <c r="O9" s="301" t="s">
        <v>918</v>
      </c>
      <c r="P9" s="305"/>
      <c r="Q9" s="302"/>
      <c r="R9" s="301"/>
      <c r="S9" s="305"/>
      <c r="T9" s="305"/>
      <c r="U9" s="302"/>
    </row>
    <row r="10" spans="1:21" ht="60" customHeight="1">
      <c r="A10" s="175">
        <v>3</v>
      </c>
      <c r="B10" s="301" t="s">
        <v>919</v>
      </c>
      <c r="C10" s="302"/>
      <c r="D10" s="301" t="str">
        <f>'[2]IDENT. RIESGOS Y OPORT'!F28</f>
        <v>Aceptación de estudiantes en empresas  y dar a conocer el banco de proyectos</v>
      </c>
      <c r="E10" s="302"/>
      <c r="F10" s="176" t="s">
        <v>907</v>
      </c>
      <c r="G10" s="171">
        <f>'[2]CRITERIOS DE EVALUACIÓN'!E36</f>
        <v>150</v>
      </c>
      <c r="H10" s="172" t="s">
        <v>908</v>
      </c>
      <c r="I10" s="178" t="s">
        <v>142</v>
      </c>
      <c r="J10" s="301" t="s">
        <v>920</v>
      </c>
      <c r="K10" s="302"/>
      <c r="L10" s="301" t="s">
        <v>921</v>
      </c>
      <c r="M10" s="302"/>
      <c r="N10" s="174" t="s">
        <v>911</v>
      </c>
      <c r="O10" s="301" t="s">
        <v>922</v>
      </c>
      <c r="P10" s="305"/>
      <c r="Q10" s="302"/>
      <c r="R10" s="301"/>
      <c r="S10" s="305"/>
      <c r="T10" s="305"/>
      <c r="U10" s="302"/>
    </row>
    <row r="11" spans="1:21" customFormat="1" ht="60" customHeight="1">
      <c r="A11" s="179">
        <v>4</v>
      </c>
      <c r="B11" s="301" t="s">
        <v>906</v>
      </c>
      <c r="C11" s="302"/>
      <c r="D11" s="301" t="str">
        <f>'[2]IDENT. RIESGOS Y OPORT'!F29</f>
        <v>Ser parte del Sistema TecNM</v>
      </c>
      <c r="E11" s="302"/>
      <c r="F11" s="180" t="s">
        <v>914</v>
      </c>
      <c r="G11" s="171">
        <f>'[2]CRITERIOS DE EVALUACIÓN'!E49</f>
        <v>250</v>
      </c>
      <c r="H11" s="172" t="s">
        <v>908</v>
      </c>
      <c r="I11" s="181" t="s">
        <v>923</v>
      </c>
      <c r="J11" s="301" t="s">
        <v>924</v>
      </c>
      <c r="K11" s="302"/>
      <c r="L11" s="301" t="s">
        <v>925</v>
      </c>
      <c r="M11" s="302"/>
      <c r="N11" s="174" t="s">
        <v>911</v>
      </c>
      <c r="O11" s="301" t="s">
        <v>926</v>
      </c>
      <c r="P11" s="305"/>
      <c r="Q11" s="302"/>
      <c r="R11" s="301"/>
      <c r="S11" s="305"/>
      <c r="T11" s="305"/>
      <c r="U11" s="302"/>
    </row>
    <row r="12" spans="1:21" customFormat="1" ht="60" customHeight="1">
      <c r="A12" s="179">
        <v>5</v>
      </c>
      <c r="B12" s="301" t="s">
        <v>927</v>
      </c>
      <c r="C12" s="302"/>
      <c r="D12" s="301" t="str">
        <f>'[2]IDENT. RIESGOS Y OPORT'!F33</f>
        <v>Ofrecer programas de posgrado, educacion a distancia y otras carreras</v>
      </c>
      <c r="E12" s="302"/>
      <c r="F12" s="180" t="s">
        <v>928</v>
      </c>
      <c r="G12" s="171">
        <f>'[2]CRITERIOS DE EVALUACIÓN'!E62</f>
        <v>54</v>
      </c>
      <c r="H12" s="182" t="s">
        <v>929</v>
      </c>
      <c r="I12" s="181" t="s">
        <v>930</v>
      </c>
      <c r="J12" s="301" t="s">
        <v>931</v>
      </c>
      <c r="K12" s="302"/>
      <c r="L12" s="301" t="s">
        <v>932</v>
      </c>
      <c r="M12" s="302"/>
      <c r="N12" s="174" t="s">
        <v>911</v>
      </c>
      <c r="O12" s="301" t="s">
        <v>933</v>
      </c>
      <c r="P12" s="305"/>
      <c r="Q12" s="302"/>
      <c r="R12" s="301"/>
      <c r="S12" s="305"/>
      <c r="T12" s="305"/>
      <c r="U12" s="302"/>
    </row>
    <row r="13" spans="1:21" customFormat="1" ht="60" customHeight="1">
      <c r="A13" s="179">
        <v>6</v>
      </c>
      <c r="B13" s="301" t="s">
        <v>906</v>
      </c>
      <c r="C13" s="302"/>
      <c r="D13" s="301" t="str">
        <f>'[2]IDENT. RIESGOS Y OPORT'!F34</f>
        <v>Recuperar y mantener el nivel tipo A como tecnologico del TecNM</v>
      </c>
      <c r="E13" s="302"/>
      <c r="F13" s="180" t="s">
        <v>907</v>
      </c>
      <c r="G13" s="171">
        <f>'[2]CRITERIOS DE EVALUACIÓN'!E75</f>
        <v>150</v>
      </c>
      <c r="H13" s="172" t="s">
        <v>908</v>
      </c>
      <c r="I13" s="181" t="s">
        <v>934</v>
      </c>
      <c r="J13" s="301" t="s">
        <v>935</v>
      </c>
      <c r="K13" s="302"/>
      <c r="L13" s="301" t="s">
        <v>936</v>
      </c>
      <c r="M13" s="302"/>
      <c r="N13" s="174" t="s">
        <v>911</v>
      </c>
      <c r="O13" s="301" t="s">
        <v>937</v>
      </c>
      <c r="P13" s="305"/>
      <c r="Q13" s="302"/>
      <c r="R13" s="301"/>
      <c r="S13" s="305"/>
      <c r="T13" s="305"/>
      <c r="U13" s="302"/>
    </row>
    <row r="14" spans="1:21" customFormat="1" ht="60" customHeight="1">
      <c r="A14" s="179">
        <v>7</v>
      </c>
      <c r="B14" s="301" t="s">
        <v>938</v>
      </c>
      <c r="C14" s="302"/>
      <c r="D14" s="301" t="str">
        <f>'[2]IDENT. RIESGOS Y OPORT'!F36</f>
        <v>Ofrecer cursos en linea a docentes y alumnos</v>
      </c>
      <c r="E14" s="302"/>
      <c r="F14" s="180" t="s">
        <v>907</v>
      </c>
      <c r="G14" s="171">
        <f>'[2]CRITERIOS DE EVALUACIÓN'!E88</f>
        <v>90</v>
      </c>
      <c r="H14" s="172" t="s">
        <v>908</v>
      </c>
      <c r="I14" s="181" t="s">
        <v>939</v>
      </c>
      <c r="J14" s="301" t="s">
        <v>940</v>
      </c>
      <c r="K14" s="302"/>
      <c r="L14" s="301" t="s">
        <v>941</v>
      </c>
      <c r="M14" s="302"/>
      <c r="N14" s="174" t="s">
        <v>911</v>
      </c>
      <c r="O14" s="301" t="s">
        <v>942</v>
      </c>
      <c r="P14" s="305"/>
      <c r="Q14" s="302"/>
      <c r="R14" s="301"/>
      <c r="S14" s="305"/>
      <c r="T14" s="305"/>
      <c r="U14" s="302"/>
    </row>
    <row r="15" spans="1:21" customFormat="1" ht="60" customHeight="1">
      <c r="A15" s="179">
        <v>8</v>
      </c>
      <c r="B15" s="301" t="s">
        <v>943</v>
      </c>
      <c r="C15" s="302"/>
      <c r="D15" s="301" t="str">
        <f>'[2]IDENT. RIESGOS Y OPORT'!F37</f>
        <v>Aprovechar las TIC´S para mejorar el servicio al cliente</v>
      </c>
      <c r="E15" s="302"/>
      <c r="F15" s="180" t="s">
        <v>944</v>
      </c>
      <c r="G15" s="171">
        <f>'[2]CRITERIOS DE EVALUACIÓN'!E101</f>
        <v>90</v>
      </c>
      <c r="H15" s="172" t="s">
        <v>908</v>
      </c>
      <c r="I15" s="181" t="s">
        <v>945</v>
      </c>
      <c r="J15" s="301" t="s">
        <v>946</v>
      </c>
      <c r="K15" s="302"/>
      <c r="L15" s="301" t="s">
        <v>947</v>
      </c>
      <c r="M15" s="302"/>
      <c r="N15" s="174" t="s">
        <v>911</v>
      </c>
      <c r="O15" s="301" t="s">
        <v>948</v>
      </c>
      <c r="P15" s="305"/>
      <c r="Q15" s="302"/>
      <c r="R15" s="301"/>
      <c r="S15" s="305"/>
      <c r="T15" s="305"/>
      <c r="U15" s="302"/>
    </row>
    <row r="16" spans="1:21" customFormat="1" ht="60" customHeight="1">
      <c r="A16" s="179">
        <v>9</v>
      </c>
      <c r="B16" s="301" t="s">
        <v>906</v>
      </c>
      <c r="C16" s="302"/>
      <c r="D16" s="301" t="str">
        <f>'[2]IDENT. RIESGOS Y OPORT'!F40</f>
        <v xml:space="preserve">Canalizar para obtener nuevas becas a los estudiantes    </v>
      </c>
      <c r="E16" s="302"/>
      <c r="F16" s="180" t="s">
        <v>949</v>
      </c>
      <c r="G16" s="171">
        <f>'[2]CRITERIOS DE EVALUACIÓN'!E114</f>
        <v>90</v>
      </c>
      <c r="H16" s="172" t="s">
        <v>908</v>
      </c>
      <c r="I16" s="181" t="s">
        <v>950</v>
      </c>
      <c r="J16" s="301" t="s">
        <v>951</v>
      </c>
      <c r="K16" s="302"/>
      <c r="L16" s="301" t="s">
        <v>952</v>
      </c>
      <c r="M16" s="302"/>
      <c r="N16" s="174" t="s">
        <v>911</v>
      </c>
      <c r="O16" s="301" t="s">
        <v>953</v>
      </c>
      <c r="P16" s="305"/>
      <c r="Q16" s="302"/>
      <c r="R16" s="301"/>
      <c r="S16" s="305"/>
      <c r="T16" s="305"/>
      <c r="U16" s="302"/>
    </row>
    <row r="17" spans="1:21" customFormat="1" ht="60" customHeight="1">
      <c r="A17" s="179">
        <v>10</v>
      </c>
      <c r="B17" s="301" t="s">
        <v>954</v>
      </c>
      <c r="C17" s="302"/>
      <c r="D17" s="301" t="str">
        <f>'[2]IDENT. RIESGOS Y OPORT'!F38</f>
        <v>Asistencia a las reuniones del SGC   (PROGRAMA)</v>
      </c>
      <c r="E17" s="302"/>
      <c r="F17" s="180" t="s">
        <v>928</v>
      </c>
      <c r="G17" s="171">
        <f>'[2]CRITERIOS DE EVALUACIÓN'!E127</f>
        <v>54</v>
      </c>
      <c r="H17" s="182" t="s">
        <v>929</v>
      </c>
      <c r="I17" s="181" t="s">
        <v>955</v>
      </c>
      <c r="J17" s="301" t="s">
        <v>956</v>
      </c>
      <c r="K17" s="302"/>
      <c r="L17" s="301" t="s">
        <v>219</v>
      </c>
      <c r="M17" s="302"/>
      <c r="N17" s="174" t="s">
        <v>911</v>
      </c>
      <c r="O17" s="301" t="s">
        <v>957</v>
      </c>
      <c r="P17" s="305"/>
      <c r="Q17" s="302"/>
      <c r="R17" s="301"/>
      <c r="S17" s="305"/>
      <c r="T17" s="305"/>
      <c r="U17" s="302"/>
    </row>
    <row r="18" spans="1:21" customFormat="1" ht="26.25">
      <c r="B18" s="49"/>
      <c r="C18" s="86"/>
      <c r="D18" s="86"/>
      <c r="E18" s="86"/>
      <c r="F18" s="86"/>
      <c r="G18" s="50"/>
      <c r="H18" s="114"/>
      <c r="J18" s="63" t="s">
        <v>100</v>
      </c>
      <c r="K18" s="308" t="s">
        <v>958</v>
      </c>
      <c r="L18" s="308"/>
      <c r="M18" s="308"/>
      <c r="Q18" s="86"/>
    </row>
    <row r="19" spans="1:21" customFormat="1" ht="15.75" thickBot="1">
      <c r="C19" s="51"/>
      <c r="H19" s="114"/>
      <c r="K19" s="62"/>
      <c r="L19" s="62"/>
    </row>
    <row r="20" spans="1:21" customFormat="1" ht="15.75" customHeight="1" thickBot="1">
      <c r="C20" s="51"/>
      <c r="H20" s="309" t="s">
        <v>119</v>
      </c>
      <c r="I20" s="310"/>
      <c r="J20" s="310"/>
      <c r="K20" s="310"/>
      <c r="L20" s="311"/>
      <c r="M20" s="312" t="s">
        <v>120</v>
      </c>
      <c r="N20" s="313"/>
      <c r="O20" s="313"/>
      <c r="P20" s="313"/>
      <c r="Q20" s="313"/>
      <c r="R20" s="314"/>
    </row>
    <row r="21" spans="1:21" customFormat="1" ht="15">
      <c r="C21" s="51"/>
      <c r="H21" s="315" t="s">
        <v>114</v>
      </c>
      <c r="I21" s="316"/>
      <c r="J21" s="316"/>
      <c r="K21" s="316"/>
      <c r="L21" s="317"/>
      <c r="M21" s="315" t="s">
        <v>116</v>
      </c>
      <c r="N21" s="316"/>
      <c r="O21" s="316"/>
      <c r="P21" s="316"/>
      <c r="Q21" s="316"/>
      <c r="R21" s="317"/>
    </row>
    <row r="22" spans="1:21" customFormat="1" ht="15">
      <c r="H22" s="318"/>
      <c r="I22" s="319"/>
      <c r="J22" s="319"/>
      <c r="K22" s="319"/>
      <c r="L22" s="320"/>
      <c r="M22" s="318"/>
      <c r="N22" s="319"/>
      <c r="O22" s="319"/>
      <c r="P22" s="319"/>
      <c r="Q22" s="319"/>
      <c r="R22" s="320"/>
    </row>
    <row r="23" spans="1:21" customFormat="1" ht="15.75" customHeight="1" thickBot="1">
      <c r="H23" s="321"/>
      <c r="I23" s="322"/>
      <c r="J23" s="322"/>
      <c r="K23" s="322"/>
      <c r="L23" s="323"/>
      <c r="M23" s="321"/>
      <c r="N23" s="322"/>
      <c r="O23" s="322"/>
      <c r="P23" s="322"/>
      <c r="Q23" s="322"/>
      <c r="R23" s="323"/>
    </row>
    <row r="24" spans="1:21" customFormat="1" ht="15.75" customHeight="1">
      <c r="C24" s="51"/>
      <c r="H24" s="315" t="s">
        <v>549</v>
      </c>
      <c r="I24" s="316"/>
      <c r="J24" s="316"/>
      <c r="K24" s="316"/>
      <c r="L24" s="317"/>
      <c r="M24" s="315" t="s">
        <v>101</v>
      </c>
      <c r="N24" s="316"/>
      <c r="O24" s="316"/>
      <c r="P24" s="316"/>
      <c r="Q24" s="316"/>
      <c r="R24" s="317"/>
    </row>
    <row r="25" spans="1:21" customFormat="1" ht="15.75" thickBot="1">
      <c r="C25" s="51"/>
      <c r="H25" s="321"/>
      <c r="I25" s="322"/>
      <c r="J25" s="322"/>
      <c r="K25" s="322"/>
      <c r="L25" s="323"/>
      <c r="M25" s="321"/>
      <c r="N25" s="322"/>
      <c r="O25" s="322"/>
      <c r="P25" s="322"/>
      <c r="Q25" s="322"/>
      <c r="R25" s="323"/>
    </row>
    <row r="26" spans="1:21" customFormat="1" ht="15">
      <c r="C26" s="51"/>
      <c r="H26" s="114"/>
      <c r="K26" s="62"/>
      <c r="L26" s="62"/>
    </row>
    <row r="27" spans="1:21" customFormat="1" ht="15">
      <c r="C27" s="51"/>
      <c r="H27" s="114"/>
      <c r="K27" s="62"/>
      <c r="L27" s="62"/>
    </row>
    <row r="28" spans="1:21" customFormat="1" ht="15">
      <c r="C28" s="51"/>
      <c r="H28" s="114"/>
      <c r="K28" s="62"/>
      <c r="L28" s="62"/>
    </row>
    <row r="29" spans="1:21" customFormat="1" ht="15">
      <c r="C29" s="51"/>
      <c r="H29" s="114"/>
      <c r="K29" s="62"/>
      <c r="L29" s="62"/>
    </row>
    <row r="30" spans="1:21" customFormat="1" ht="15">
      <c r="C30" s="51"/>
      <c r="H30" s="114"/>
      <c r="K30" s="62"/>
      <c r="L30" s="62"/>
    </row>
    <row r="31" spans="1:21" customFormat="1" ht="15">
      <c r="C31" s="306" t="s">
        <v>890</v>
      </c>
      <c r="D31" s="306"/>
      <c r="H31" s="114"/>
      <c r="L31" s="62"/>
      <c r="M31" s="306" t="s">
        <v>959</v>
      </c>
      <c r="N31" s="306"/>
    </row>
    <row r="32" spans="1:21" customFormat="1" ht="15.75">
      <c r="C32" s="51"/>
      <c r="G32" s="307"/>
      <c r="H32" s="307"/>
      <c r="I32" s="307"/>
      <c r="J32" s="307"/>
      <c r="K32" s="62"/>
      <c r="L32" s="62"/>
    </row>
  </sheetData>
  <mergeCells count="90">
    <mergeCell ref="C31:D31"/>
    <mergeCell ref="M31:N31"/>
    <mergeCell ref="G32:J32"/>
    <mergeCell ref="K18:M18"/>
    <mergeCell ref="H20:L20"/>
    <mergeCell ref="M20:R20"/>
    <mergeCell ref="H21:L23"/>
    <mergeCell ref="M21:R23"/>
    <mergeCell ref="H24:L25"/>
    <mergeCell ref="M24:R25"/>
    <mergeCell ref="R17:U17"/>
    <mergeCell ref="B16:C16"/>
    <mergeCell ref="D16:E16"/>
    <mergeCell ref="J16:K16"/>
    <mergeCell ref="L16:M16"/>
    <mergeCell ref="O16:Q16"/>
    <mergeCell ref="R16:U16"/>
    <mergeCell ref="B17:C17"/>
    <mergeCell ref="D17:E17"/>
    <mergeCell ref="J17:K17"/>
    <mergeCell ref="L17:M17"/>
    <mergeCell ref="O17:Q17"/>
    <mergeCell ref="R15:U15"/>
    <mergeCell ref="B14:C14"/>
    <mergeCell ref="D14:E14"/>
    <mergeCell ref="J14:K14"/>
    <mergeCell ref="L14:M14"/>
    <mergeCell ref="O14:Q14"/>
    <mergeCell ref="R14:U14"/>
    <mergeCell ref="B15:C15"/>
    <mergeCell ref="D15:E15"/>
    <mergeCell ref="J15:K15"/>
    <mergeCell ref="L15:M15"/>
    <mergeCell ref="O15:Q15"/>
    <mergeCell ref="R13:U13"/>
    <mergeCell ref="B12:C12"/>
    <mergeCell ref="D12:E12"/>
    <mergeCell ref="J12:K12"/>
    <mergeCell ref="L12:M12"/>
    <mergeCell ref="O12:Q12"/>
    <mergeCell ref="R12:U12"/>
    <mergeCell ref="B13:C13"/>
    <mergeCell ref="D13:E13"/>
    <mergeCell ref="J13:K13"/>
    <mergeCell ref="L13:M13"/>
    <mergeCell ref="O13:Q13"/>
    <mergeCell ref="R11:U11"/>
    <mergeCell ref="B10:C10"/>
    <mergeCell ref="D10:E10"/>
    <mergeCell ref="J10:K10"/>
    <mergeCell ref="L10:M10"/>
    <mergeCell ref="O10:Q10"/>
    <mergeCell ref="R10:U10"/>
    <mergeCell ref="B11:C11"/>
    <mergeCell ref="D11:E11"/>
    <mergeCell ref="J11:K11"/>
    <mergeCell ref="L11:M11"/>
    <mergeCell ref="O11:Q11"/>
    <mergeCell ref="R9:U9"/>
    <mergeCell ref="B8:C8"/>
    <mergeCell ref="D8:E8"/>
    <mergeCell ref="J8:K8"/>
    <mergeCell ref="L8:M8"/>
    <mergeCell ref="O8:Q8"/>
    <mergeCell ref="B9:C9"/>
    <mergeCell ref="D9:E9"/>
    <mergeCell ref="J9:K9"/>
    <mergeCell ref="L9:M9"/>
    <mergeCell ref="O9:Q9"/>
    <mergeCell ref="O6:Q7"/>
    <mergeCell ref="R6:U7"/>
    <mergeCell ref="J7:K7"/>
    <mergeCell ref="L7:M7"/>
    <mergeCell ref="R8:U8"/>
    <mergeCell ref="I6:I7"/>
    <mergeCell ref="A1:B3"/>
    <mergeCell ref="C1:N2"/>
    <mergeCell ref="O1:Q1"/>
    <mergeCell ref="R1:U1"/>
    <mergeCell ref="O2:Q2"/>
    <mergeCell ref="R2:U2"/>
    <mergeCell ref="C3:N3"/>
    <mergeCell ref="O3:Q3"/>
    <mergeCell ref="R3:U3"/>
    <mergeCell ref="A5:E5"/>
    <mergeCell ref="A6:A7"/>
    <mergeCell ref="B6:C7"/>
    <mergeCell ref="D6:E7"/>
    <mergeCell ref="F6:H6"/>
    <mergeCell ref="J6:N6"/>
  </mergeCells>
  <printOptions horizontalCentered="1"/>
  <pageMargins left="0" right="0" top="0" bottom="0" header="0" footer="0"/>
  <pageSetup scale="22" orientation="landscape" r:id="rId1"/>
  <headerFooter scaleWithDoc="0" alignWithMargins="0">
    <oddFooter>&amp;R&amp;"Century Gothic,Normal"&amp;6Rev. 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BE7F8-1385-4770-BBA1-18616CD16AC2}">
  <sheetPr codeName="Hoja7">
    <outlinePr summaryBelow="0" summaryRight="0"/>
  </sheetPr>
  <dimension ref="A1:U83"/>
  <sheetViews>
    <sheetView showGridLines="0" tabSelected="1" view="pageBreakPreview" zoomScale="60" zoomScaleNormal="96" zoomScalePageLayoutView="70" workbookViewId="0">
      <selection activeCell="M73" sqref="M73:N73"/>
    </sheetView>
  </sheetViews>
  <sheetFormatPr baseColWidth="10" defaultColWidth="9.140625" defaultRowHeight="12.75"/>
  <cols>
    <col min="1" max="1" width="16.7109375" style="90" customWidth="1"/>
    <col min="2" max="2" width="36.140625" style="90" customWidth="1"/>
    <col min="3" max="4" width="18" style="90" customWidth="1"/>
    <col min="5" max="5" width="18.85546875" style="90" customWidth="1"/>
    <col min="6" max="6" width="15" style="90" customWidth="1"/>
    <col min="7" max="7" width="15.7109375" style="90" customWidth="1"/>
    <col min="8" max="8" width="11.42578125" style="90" customWidth="1"/>
    <col min="9" max="9" width="15.140625" style="90" customWidth="1"/>
    <col min="10" max="10" width="16.42578125" style="90" customWidth="1"/>
    <col min="11" max="11" width="15.85546875" style="90" customWidth="1"/>
    <col min="12" max="12" width="15.5703125" style="90" customWidth="1"/>
    <col min="13" max="13" width="13.42578125" style="90" customWidth="1"/>
    <col min="14" max="14" width="19.28515625" style="90" customWidth="1"/>
    <col min="15" max="16" width="19.7109375" style="90" customWidth="1"/>
    <col min="17" max="17" width="18" style="90" customWidth="1"/>
    <col min="18" max="16384" width="9.140625" style="90"/>
  </cols>
  <sheetData>
    <row r="1" spans="1:21" customFormat="1" ht="50.1" customHeight="1" thickBot="1">
      <c r="A1" s="254"/>
      <c r="B1" s="255"/>
      <c r="C1" s="260" t="s">
        <v>228</v>
      </c>
      <c r="D1" s="261"/>
      <c r="E1" s="261"/>
      <c r="F1" s="261"/>
      <c r="G1" s="261"/>
      <c r="H1" s="261"/>
      <c r="I1" s="261"/>
      <c r="J1" s="261"/>
      <c r="K1" s="261"/>
      <c r="L1" s="261"/>
      <c r="M1" s="261"/>
      <c r="N1" s="262"/>
      <c r="O1" s="266" t="s">
        <v>54</v>
      </c>
      <c r="P1" s="267"/>
      <c r="Q1" s="268"/>
      <c r="R1" s="266" t="s">
        <v>132</v>
      </c>
      <c r="S1" s="267"/>
      <c r="T1" s="267"/>
      <c r="U1" s="268"/>
    </row>
    <row r="2" spans="1:21" customFormat="1" ht="50.1" customHeight="1" thickBot="1">
      <c r="A2" s="256"/>
      <c r="B2" s="257"/>
      <c r="C2" s="263"/>
      <c r="D2" s="264"/>
      <c r="E2" s="264"/>
      <c r="F2" s="264"/>
      <c r="G2" s="264"/>
      <c r="H2" s="264"/>
      <c r="I2" s="264"/>
      <c r="J2" s="264"/>
      <c r="K2" s="264"/>
      <c r="L2" s="264"/>
      <c r="M2" s="264"/>
      <c r="N2" s="265"/>
      <c r="O2" s="266" t="s">
        <v>55</v>
      </c>
      <c r="P2" s="267"/>
      <c r="Q2" s="268"/>
      <c r="R2" s="266">
        <v>2</v>
      </c>
      <c r="S2" s="267"/>
      <c r="T2" s="267"/>
      <c r="U2" s="268"/>
    </row>
    <row r="3" spans="1:21" customFormat="1" ht="50.1" customHeight="1" thickBot="1">
      <c r="A3" s="258"/>
      <c r="B3" s="259"/>
      <c r="C3" s="269" t="s">
        <v>621</v>
      </c>
      <c r="D3" s="270"/>
      <c r="E3" s="270"/>
      <c r="F3" s="270"/>
      <c r="G3" s="270"/>
      <c r="H3" s="270"/>
      <c r="I3" s="270"/>
      <c r="J3" s="270"/>
      <c r="K3" s="270"/>
      <c r="L3" s="270"/>
      <c r="M3" s="270"/>
      <c r="N3" s="271"/>
      <c r="O3" s="266" t="s">
        <v>56</v>
      </c>
      <c r="P3" s="267"/>
      <c r="Q3" s="268"/>
      <c r="R3" s="266" t="s">
        <v>99</v>
      </c>
      <c r="S3" s="267"/>
      <c r="T3" s="267"/>
      <c r="U3" s="268"/>
    </row>
    <row r="4" spans="1:21" ht="30.75" customHeight="1" thickBot="1">
      <c r="A4" s="328" t="s">
        <v>606</v>
      </c>
      <c r="B4" s="329"/>
      <c r="C4" s="87"/>
      <c r="D4" s="87"/>
      <c r="E4" s="87"/>
      <c r="F4" s="87"/>
      <c r="G4" s="87"/>
      <c r="H4" s="87"/>
      <c r="I4" s="88"/>
      <c r="J4" s="88"/>
      <c r="K4" s="88"/>
      <c r="L4" s="88"/>
      <c r="M4" s="88"/>
      <c r="N4" s="88"/>
      <c r="O4" s="89"/>
      <c r="P4" s="89"/>
      <c r="Q4" s="89"/>
    </row>
    <row r="5" spans="1:21" ht="30.75" customHeight="1" thickBot="1">
      <c r="A5" s="330" t="s">
        <v>229</v>
      </c>
      <c r="B5" s="332" t="s">
        <v>230</v>
      </c>
      <c r="C5" s="333"/>
      <c r="D5" s="334" t="s">
        <v>231</v>
      </c>
      <c r="E5" s="335"/>
      <c r="F5" s="335"/>
      <c r="G5" s="335"/>
      <c r="H5" s="336"/>
      <c r="I5" s="337" t="s">
        <v>232</v>
      </c>
      <c r="J5" s="338"/>
      <c r="K5" s="338"/>
      <c r="L5" s="339"/>
      <c r="M5" s="337" t="s">
        <v>233</v>
      </c>
      <c r="N5" s="338"/>
      <c r="O5" s="338"/>
      <c r="P5" s="338"/>
      <c r="Q5" s="339"/>
      <c r="R5" s="324" t="s">
        <v>620</v>
      </c>
      <c r="S5" s="325"/>
      <c r="T5" s="325"/>
      <c r="U5" s="326"/>
    </row>
    <row r="6" spans="1:21" ht="84.75" customHeight="1" thickBot="1">
      <c r="A6" s="331"/>
      <c r="B6" s="91" t="s">
        <v>809</v>
      </c>
      <c r="C6" s="92" t="s">
        <v>163</v>
      </c>
      <c r="D6" s="92" t="s">
        <v>121</v>
      </c>
      <c r="E6" s="92" t="s">
        <v>236</v>
      </c>
      <c r="F6" s="92" t="s">
        <v>237</v>
      </c>
      <c r="G6" s="92" t="s">
        <v>238</v>
      </c>
      <c r="H6" s="93" t="s">
        <v>239</v>
      </c>
      <c r="I6" s="94" t="s">
        <v>240</v>
      </c>
      <c r="J6" s="327" t="s">
        <v>241</v>
      </c>
      <c r="K6" s="327"/>
      <c r="L6" s="96" t="s">
        <v>242</v>
      </c>
      <c r="M6" s="95" t="s">
        <v>243</v>
      </c>
      <c r="N6" s="97" t="s">
        <v>244</v>
      </c>
      <c r="O6" s="95" t="s">
        <v>245</v>
      </c>
      <c r="P6" s="95" t="s">
        <v>94</v>
      </c>
      <c r="Q6" s="95" t="s">
        <v>246</v>
      </c>
      <c r="R6" s="95" t="s">
        <v>237</v>
      </c>
      <c r="S6" s="95" t="s">
        <v>238</v>
      </c>
      <c r="T6" s="96" t="s">
        <v>239</v>
      </c>
      <c r="U6" s="95" t="s">
        <v>240</v>
      </c>
    </row>
    <row r="7" spans="1:21" ht="78.75" customHeight="1">
      <c r="A7" s="349" t="s">
        <v>247</v>
      </c>
      <c r="B7" s="98" t="s">
        <v>693</v>
      </c>
      <c r="C7" s="98" t="s">
        <v>249</v>
      </c>
      <c r="D7" s="99" t="s">
        <v>694</v>
      </c>
      <c r="E7" s="98" t="s">
        <v>251</v>
      </c>
      <c r="F7" s="98">
        <v>3</v>
      </c>
      <c r="G7" s="98">
        <v>4</v>
      </c>
      <c r="H7" s="100">
        <f>G7*F7</f>
        <v>12</v>
      </c>
      <c r="I7" s="101" t="s">
        <v>252</v>
      </c>
      <c r="J7" s="98" t="s">
        <v>253</v>
      </c>
      <c r="K7" s="98" t="s">
        <v>254</v>
      </c>
      <c r="L7" s="100" t="s">
        <v>255</v>
      </c>
      <c r="M7" s="98" t="s">
        <v>256</v>
      </c>
      <c r="N7" s="102" t="s">
        <v>257</v>
      </c>
      <c r="O7" s="98" t="s">
        <v>258</v>
      </c>
      <c r="P7" s="99" t="s">
        <v>697</v>
      </c>
      <c r="Q7" s="98" t="s">
        <v>260</v>
      </c>
      <c r="R7" s="98"/>
      <c r="S7" s="98"/>
      <c r="T7" s="100">
        <f>R7*S7</f>
        <v>0</v>
      </c>
      <c r="U7" s="107"/>
    </row>
    <row r="8" spans="1:21" ht="78.75" customHeight="1">
      <c r="A8" s="350"/>
      <c r="B8" s="103" t="s">
        <v>696</v>
      </c>
      <c r="C8" s="103" t="s">
        <v>695</v>
      </c>
      <c r="D8" s="99" t="s">
        <v>694</v>
      </c>
      <c r="E8" s="103" t="s">
        <v>251</v>
      </c>
      <c r="F8" s="103">
        <v>3</v>
      </c>
      <c r="G8" s="103">
        <v>5</v>
      </c>
      <c r="H8" s="100">
        <f t="shared" ref="H8:H36" si="0">G8*F8</f>
        <v>15</v>
      </c>
      <c r="I8" s="104" t="s">
        <v>252</v>
      </c>
      <c r="J8" s="103" t="s">
        <v>263</v>
      </c>
      <c r="K8" s="103" t="s">
        <v>264</v>
      </c>
      <c r="L8" s="105" t="s">
        <v>265</v>
      </c>
      <c r="M8" s="103" t="s">
        <v>266</v>
      </c>
      <c r="N8" s="105" t="s">
        <v>257</v>
      </c>
      <c r="O8" s="103" t="s">
        <v>258</v>
      </c>
      <c r="P8" s="99" t="s">
        <v>697</v>
      </c>
      <c r="Q8" s="103" t="s">
        <v>268</v>
      </c>
      <c r="R8" s="103"/>
      <c r="S8" s="103"/>
      <c r="T8" s="100">
        <f t="shared" ref="T8:T58" si="1">R8*S8</f>
        <v>0</v>
      </c>
      <c r="U8" s="107"/>
    </row>
    <row r="9" spans="1:21" ht="58.5" customHeight="1">
      <c r="A9" s="350"/>
      <c r="B9" s="340" t="s">
        <v>701</v>
      </c>
      <c r="C9" s="98" t="s">
        <v>288</v>
      </c>
      <c r="D9" s="99" t="s">
        <v>694</v>
      </c>
      <c r="E9" s="98" t="s">
        <v>290</v>
      </c>
      <c r="F9" s="98">
        <v>4</v>
      </c>
      <c r="G9" s="98">
        <v>4</v>
      </c>
      <c r="H9" s="100">
        <f t="shared" si="0"/>
        <v>16</v>
      </c>
      <c r="I9" s="101" t="s">
        <v>252</v>
      </c>
      <c r="J9" s="98" t="s">
        <v>291</v>
      </c>
      <c r="K9" s="98" t="s">
        <v>292</v>
      </c>
      <c r="L9" s="100" t="s">
        <v>293</v>
      </c>
      <c r="M9" s="98" t="s">
        <v>256</v>
      </c>
      <c r="N9" s="102" t="s">
        <v>294</v>
      </c>
      <c r="O9" s="98" t="s">
        <v>295</v>
      </c>
      <c r="P9" s="98" t="s">
        <v>699</v>
      </c>
      <c r="Q9" s="98" t="s">
        <v>296</v>
      </c>
      <c r="R9" s="98"/>
      <c r="S9" s="98"/>
      <c r="T9" s="100">
        <f t="shared" si="1"/>
        <v>0</v>
      </c>
      <c r="U9" s="107"/>
    </row>
    <row r="10" spans="1:21" ht="72" customHeight="1">
      <c r="A10" s="350"/>
      <c r="B10" s="341"/>
      <c r="C10" s="98" t="s">
        <v>307</v>
      </c>
      <c r="D10" s="98" t="s">
        <v>698</v>
      </c>
      <c r="E10" s="98" t="s">
        <v>308</v>
      </c>
      <c r="F10" s="98">
        <v>4</v>
      </c>
      <c r="G10" s="98">
        <v>3</v>
      </c>
      <c r="H10" s="100">
        <f t="shared" si="0"/>
        <v>12</v>
      </c>
      <c r="I10" s="101" t="s">
        <v>252</v>
      </c>
      <c r="J10" s="98" t="s">
        <v>309</v>
      </c>
      <c r="K10" s="98" t="s">
        <v>292</v>
      </c>
      <c r="L10" s="100" t="s">
        <v>293</v>
      </c>
      <c r="M10" s="98" t="s">
        <v>310</v>
      </c>
      <c r="N10" s="102" t="s">
        <v>311</v>
      </c>
      <c r="O10" s="98" t="s">
        <v>304</v>
      </c>
      <c r="P10" s="98" t="s">
        <v>700</v>
      </c>
      <c r="Q10" s="98" t="s">
        <v>312</v>
      </c>
      <c r="R10" s="98"/>
      <c r="S10" s="98"/>
      <c r="T10" s="100">
        <f t="shared" si="1"/>
        <v>0</v>
      </c>
      <c r="U10" s="107"/>
    </row>
    <row r="11" spans="1:21" ht="96.75" customHeight="1">
      <c r="A11" s="350"/>
      <c r="B11" s="342"/>
      <c r="C11" s="98" t="s">
        <v>313</v>
      </c>
      <c r="D11" s="98" t="s">
        <v>685</v>
      </c>
      <c r="E11" s="98" t="s">
        <v>315</v>
      </c>
      <c r="F11" s="98">
        <v>4</v>
      </c>
      <c r="G11" s="98">
        <v>2</v>
      </c>
      <c r="H11" s="100">
        <f t="shared" si="0"/>
        <v>8</v>
      </c>
      <c r="I11" s="101" t="s">
        <v>252</v>
      </c>
      <c r="J11" s="98" t="s">
        <v>316</v>
      </c>
      <c r="K11" s="98" t="s">
        <v>317</v>
      </c>
      <c r="L11" s="100" t="s">
        <v>318</v>
      </c>
      <c r="M11" s="98" t="s">
        <v>283</v>
      </c>
      <c r="N11" s="102" t="s">
        <v>319</v>
      </c>
      <c r="O11" s="98" t="s">
        <v>295</v>
      </c>
      <c r="P11" s="98" t="s">
        <v>685</v>
      </c>
      <c r="Q11" s="98" t="s">
        <v>320</v>
      </c>
      <c r="R11" s="98"/>
      <c r="S11" s="98"/>
      <c r="T11" s="100">
        <f t="shared" si="1"/>
        <v>0</v>
      </c>
      <c r="U11" s="107"/>
    </row>
    <row r="12" spans="1:21" ht="96.75" customHeight="1">
      <c r="A12" s="350"/>
      <c r="B12" s="98" t="s">
        <v>737</v>
      </c>
      <c r="C12" s="98" t="s">
        <v>738</v>
      </c>
      <c r="D12" s="160" t="s">
        <v>739</v>
      </c>
      <c r="E12" s="98" t="s">
        <v>740</v>
      </c>
      <c r="F12" s="98">
        <v>2</v>
      </c>
      <c r="G12" s="98">
        <v>2</v>
      </c>
      <c r="H12" s="100">
        <f t="shared" si="0"/>
        <v>4</v>
      </c>
      <c r="I12" s="106" t="s">
        <v>272</v>
      </c>
      <c r="J12" s="98" t="s">
        <v>741</v>
      </c>
      <c r="K12" s="103" t="s">
        <v>742</v>
      </c>
      <c r="L12" s="105" t="s">
        <v>743</v>
      </c>
      <c r="M12" s="103" t="s">
        <v>744</v>
      </c>
      <c r="N12" s="105" t="s">
        <v>745</v>
      </c>
      <c r="O12" s="103" t="s">
        <v>746</v>
      </c>
      <c r="P12" s="98" t="s">
        <v>653</v>
      </c>
      <c r="Q12" s="98" t="s">
        <v>747</v>
      </c>
      <c r="R12" s="98"/>
      <c r="S12" s="98"/>
      <c r="T12" s="100"/>
      <c r="U12" s="107"/>
    </row>
    <row r="13" spans="1:21" ht="76.5" customHeight="1">
      <c r="A13" s="350"/>
      <c r="B13" s="98" t="s">
        <v>702</v>
      </c>
      <c r="C13" s="98" t="s">
        <v>322</v>
      </c>
      <c r="D13" s="98" t="s">
        <v>323</v>
      </c>
      <c r="E13" s="98" t="s">
        <v>324</v>
      </c>
      <c r="F13" s="98">
        <v>3</v>
      </c>
      <c r="G13" s="98">
        <v>3</v>
      </c>
      <c r="H13" s="100">
        <f t="shared" si="0"/>
        <v>9</v>
      </c>
      <c r="I13" s="101" t="s">
        <v>252</v>
      </c>
      <c r="J13" s="98" t="s">
        <v>325</v>
      </c>
      <c r="K13" s="98" t="s">
        <v>326</v>
      </c>
      <c r="L13" s="100" t="s">
        <v>327</v>
      </c>
      <c r="M13" s="98" t="s">
        <v>310</v>
      </c>
      <c r="N13" s="102" t="s">
        <v>328</v>
      </c>
      <c r="O13" s="98" t="s">
        <v>329</v>
      </c>
      <c r="P13" s="98" t="s">
        <v>323</v>
      </c>
      <c r="Q13" s="98" t="s">
        <v>330</v>
      </c>
      <c r="R13" s="98"/>
      <c r="S13" s="98"/>
      <c r="T13" s="100">
        <f t="shared" si="1"/>
        <v>0</v>
      </c>
      <c r="U13" s="107"/>
    </row>
    <row r="14" spans="1:21" ht="57" customHeight="1">
      <c r="A14" s="350"/>
      <c r="B14" s="348" t="s">
        <v>712</v>
      </c>
      <c r="C14" s="98" t="s">
        <v>468</v>
      </c>
      <c r="D14" s="98" t="s">
        <v>215</v>
      </c>
      <c r="E14" s="98" t="s">
        <v>469</v>
      </c>
      <c r="F14" s="98">
        <v>3</v>
      </c>
      <c r="G14" s="98">
        <v>1</v>
      </c>
      <c r="H14" s="100">
        <f>G14*F14</f>
        <v>3</v>
      </c>
      <c r="I14" s="106" t="s">
        <v>272</v>
      </c>
      <c r="J14" s="98" t="s">
        <v>470</v>
      </c>
      <c r="K14" s="98" t="s">
        <v>717</v>
      </c>
      <c r="L14" s="100" t="s">
        <v>472</v>
      </c>
      <c r="M14" s="98" t="s">
        <v>411</v>
      </c>
      <c r="N14" s="102" t="s">
        <v>715</v>
      </c>
      <c r="O14" s="98" t="s">
        <v>713</v>
      </c>
      <c r="P14" s="113" t="s">
        <v>716</v>
      </c>
      <c r="Q14" s="98" t="s">
        <v>475</v>
      </c>
      <c r="R14" s="98"/>
      <c r="S14" s="98"/>
      <c r="T14" s="100">
        <f>R14*S14</f>
        <v>0</v>
      </c>
      <c r="U14" s="107"/>
    </row>
    <row r="15" spans="1:21" ht="57" customHeight="1">
      <c r="A15" s="350"/>
      <c r="B15" s="348"/>
      <c r="C15" s="98" t="s">
        <v>476</v>
      </c>
      <c r="D15" s="98" t="s">
        <v>477</v>
      </c>
      <c r="E15" s="98" t="s">
        <v>478</v>
      </c>
      <c r="F15" s="98">
        <v>3</v>
      </c>
      <c r="G15" s="98">
        <v>2</v>
      </c>
      <c r="H15" s="100">
        <f>G15*F15</f>
        <v>6</v>
      </c>
      <c r="I15" s="106" t="s">
        <v>272</v>
      </c>
      <c r="J15" s="98" t="s">
        <v>479</v>
      </c>
      <c r="K15" s="98" t="s">
        <v>717</v>
      </c>
      <c r="L15" s="100" t="s">
        <v>480</v>
      </c>
      <c r="M15" s="98" t="s">
        <v>283</v>
      </c>
      <c r="N15" s="102" t="s">
        <v>481</v>
      </c>
      <c r="O15" s="98" t="s">
        <v>714</v>
      </c>
      <c r="P15" s="98" t="s">
        <v>718</v>
      </c>
      <c r="Q15" s="98" t="s">
        <v>483</v>
      </c>
      <c r="R15" s="98"/>
      <c r="S15" s="98"/>
      <c r="T15" s="100">
        <f>R15*S15</f>
        <v>0</v>
      </c>
      <c r="U15" s="107"/>
    </row>
    <row r="16" spans="1:21" ht="66" customHeight="1">
      <c r="A16" s="351"/>
      <c r="B16" s="348"/>
      <c r="C16" s="98" t="s">
        <v>484</v>
      </c>
      <c r="D16" s="98" t="s">
        <v>477</v>
      </c>
      <c r="E16" s="98" t="s">
        <v>485</v>
      </c>
      <c r="F16" s="98">
        <v>3</v>
      </c>
      <c r="G16" s="98">
        <v>3</v>
      </c>
      <c r="H16" s="100">
        <f>G16*F16</f>
        <v>9</v>
      </c>
      <c r="I16" s="101" t="s">
        <v>252</v>
      </c>
      <c r="J16" s="98" t="s">
        <v>486</v>
      </c>
      <c r="K16" s="98" t="s">
        <v>487</v>
      </c>
      <c r="L16" s="100" t="s">
        <v>488</v>
      </c>
      <c r="M16" s="98" t="s">
        <v>310</v>
      </c>
      <c r="N16" s="102" t="s">
        <v>344</v>
      </c>
      <c r="O16" s="98" t="s">
        <v>489</v>
      </c>
      <c r="P16" s="98" t="s">
        <v>718</v>
      </c>
      <c r="Q16" s="98" t="s">
        <v>490</v>
      </c>
      <c r="R16" s="98"/>
      <c r="S16" s="98"/>
      <c r="T16" s="100">
        <f>R16*S16</f>
        <v>0</v>
      </c>
      <c r="U16" s="107"/>
    </row>
    <row r="17" spans="1:21" ht="66.75" customHeight="1">
      <c r="A17" s="343" t="s">
        <v>214</v>
      </c>
      <c r="B17" s="107" t="s">
        <v>703</v>
      </c>
      <c r="C17" s="107" t="s">
        <v>341</v>
      </c>
      <c r="D17" s="107" t="s">
        <v>342</v>
      </c>
      <c r="E17" s="107" t="s">
        <v>343</v>
      </c>
      <c r="F17" s="107">
        <v>4</v>
      </c>
      <c r="G17" s="107">
        <v>3</v>
      </c>
      <c r="H17" s="108">
        <f t="shared" si="0"/>
        <v>12</v>
      </c>
      <c r="I17" s="101" t="s">
        <v>252</v>
      </c>
      <c r="J17" s="107" t="s">
        <v>344</v>
      </c>
      <c r="K17" s="107" t="s">
        <v>317</v>
      </c>
      <c r="L17" s="108" t="s">
        <v>345</v>
      </c>
      <c r="M17" s="107" t="s">
        <v>256</v>
      </c>
      <c r="N17" s="109" t="s">
        <v>328</v>
      </c>
      <c r="O17" s="107" t="s">
        <v>329</v>
      </c>
      <c r="P17" s="107" t="s">
        <v>342</v>
      </c>
      <c r="Q17" s="107" t="s">
        <v>346</v>
      </c>
      <c r="R17" s="107"/>
      <c r="S17" s="107"/>
      <c r="T17" s="100">
        <f t="shared" si="1"/>
        <v>0</v>
      </c>
      <c r="U17" s="107"/>
    </row>
    <row r="18" spans="1:21" ht="65.25" customHeight="1">
      <c r="A18" s="344"/>
      <c r="B18" s="112" t="s">
        <v>704</v>
      </c>
      <c r="C18" s="98" t="s">
        <v>359</v>
      </c>
      <c r="D18" s="98" t="s">
        <v>360</v>
      </c>
      <c r="E18" s="98" t="s">
        <v>361</v>
      </c>
      <c r="F18" s="98">
        <v>5</v>
      </c>
      <c r="G18" s="98">
        <v>3</v>
      </c>
      <c r="H18" s="100">
        <f t="shared" si="0"/>
        <v>15</v>
      </c>
      <c r="I18" s="101" t="s">
        <v>252</v>
      </c>
      <c r="J18" s="98" t="s">
        <v>362</v>
      </c>
      <c r="K18" s="98" t="s">
        <v>363</v>
      </c>
      <c r="L18" s="100" t="s">
        <v>364</v>
      </c>
      <c r="M18" s="98" t="s">
        <v>310</v>
      </c>
      <c r="N18" s="102" t="s">
        <v>365</v>
      </c>
      <c r="O18" s="98" t="s">
        <v>366</v>
      </c>
      <c r="P18" s="98" t="s">
        <v>360</v>
      </c>
      <c r="Q18" s="98" t="s">
        <v>367</v>
      </c>
      <c r="R18" s="98"/>
      <c r="S18" s="98"/>
      <c r="T18" s="100">
        <f t="shared" si="1"/>
        <v>0</v>
      </c>
      <c r="U18" s="107"/>
    </row>
    <row r="19" spans="1:21" ht="57" customHeight="1">
      <c r="A19" s="344"/>
      <c r="B19" s="98" t="s">
        <v>705</v>
      </c>
      <c r="C19" s="98" t="s">
        <v>376</v>
      </c>
      <c r="D19" s="98" t="s">
        <v>216</v>
      </c>
      <c r="E19" s="98" t="s">
        <v>817</v>
      </c>
      <c r="F19" s="98">
        <v>3</v>
      </c>
      <c r="G19" s="98">
        <v>3</v>
      </c>
      <c r="H19" s="100">
        <f t="shared" si="0"/>
        <v>9</v>
      </c>
      <c r="I19" s="101" t="s">
        <v>252</v>
      </c>
      <c r="J19" s="157" t="s">
        <v>818</v>
      </c>
      <c r="K19" s="98" t="s">
        <v>217</v>
      </c>
      <c r="L19" s="155" t="s">
        <v>819</v>
      </c>
      <c r="M19" s="98" t="s">
        <v>310</v>
      </c>
      <c r="N19" s="102" t="s">
        <v>820</v>
      </c>
      <c r="O19" s="98" t="s">
        <v>380</v>
      </c>
      <c r="P19" s="98" t="s">
        <v>216</v>
      </c>
      <c r="Q19" s="157" t="s">
        <v>821</v>
      </c>
      <c r="R19" s="98"/>
      <c r="S19" s="98"/>
      <c r="T19" s="100">
        <f t="shared" si="1"/>
        <v>0</v>
      </c>
      <c r="U19" s="107"/>
    </row>
    <row r="20" spans="1:21" ht="57" customHeight="1">
      <c r="A20" s="141" t="s">
        <v>382</v>
      </c>
      <c r="B20" s="98" t="s">
        <v>706</v>
      </c>
      <c r="C20" s="98" t="s">
        <v>400</v>
      </c>
      <c r="D20" s="153" t="s">
        <v>689</v>
      </c>
      <c r="E20" s="98" t="s">
        <v>402</v>
      </c>
      <c r="F20" s="98">
        <v>3</v>
      </c>
      <c r="G20" s="98">
        <v>4</v>
      </c>
      <c r="H20" s="100">
        <f t="shared" si="0"/>
        <v>12</v>
      </c>
      <c r="I20" s="101" t="s">
        <v>252</v>
      </c>
      <c r="J20" s="98" t="s">
        <v>403</v>
      </c>
      <c r="K20" s="98" t="s">
        <v>336</v>
      </c>
      <c r="L20" s="100" t="s">
        <v>404</v>
      </c>
      <c r="M20" s="98" t="s">
        <v>256</v>
      </c>
      <c r="N20" s="102" t="s">
        <v>405</v>
      </c>
      <c r="O20" s="98" t="s">
        <v>406</v>
      </c>
      <c r="P20" s="107" t="s">
        <v>661</v>
      </c>
      <c r="Q20" s="107" t="s">
        <v>408</v>
      </c>
      <c r="R20" s="98"/>
      <c r="S20" s="98"/>
      <c r="T20" s="100">
        <f t="shared" si="1"/>
        <v>0</v>
      </c>
      <c r="U20" s="107"/>
    </row>
    <row r="21" spans="1:21" ht="53.25" customHeight="1">
      <c r="A21" s="345" t="s">
        <v>615</v>
      </c>
      <c r="B21" s="107" t="s">
        <v>708</v>
      </c>
      <c r="C21" s="107" t="s">
        <v>415</v>
      </c>
      <c r="D21" s="107" t="s">
        <v>416</v>
      </c>
      <c r="E21" s="107" t="s">
        <v>417</v>
      </c>
      <c r="F21" s="107">
        <v>3</v>
      </c>
      <c r="G21" s="107">
        <v>5</v>
      </c>
      <c r="H21" s="108">
        <f t="shared" si="0"/>
        <v>15</v>
      </c>
      <c r="I21" s="101" t="s">
        <v>252</v>
      </c>
      <c r="J21" s="107" t="s">
        <v>418</v>
      </c>
      <c r="K21" s="107" t="s">
        <v>419</v>
      </c>
      <c r="L21" s="108" t="s">
        <v>420</v>
      </c>
      <c r="M21" s="107" t="s">
        <v>266</v>
      </c>
      <c r="N21" s="109" t="s">
        <v>421</v>
      </c>
      <c r="O21" s="107" t="s">
        <v>422</v>
      </c>
      <c r="P21" s="107" t="s">
        <v>416</v>
      </c>
      <c r="Q21" s="107" t="s">
        <v>423</v>
      </c>
      <c r="R21" s="107"/>
      <c r="S21" s="107"/>
      <c r="T21" s="100">
        <f t="shared" si="1"/>
        <v>0</v>
      </c>
      <c r="U21" s="107"/>
    </row>
    <row r="22" spans="1:21" ht="53.25" customHeight="1">
      <c r="A22" s="346"/>
      <c r="B22" s="348" t="s">
        <v>709</v>
      </c>
      <c r="C22" s="98" t="s">
        <v>425</v>
      </c>
      <c r="D22" s="98" t="s">
        <v>216</v>
      </c>
      <c r="E22" s="98" t="s">
        <v>426</v>
      </c>
      <c r="F22" s="98">
        <v>2</v>
      </c>
      <c r="G22" s="98">
        <v>4</v>
      </c>
      <c r="H22" s="100">
        <f t="shared" si="0"/>
        <v>8</v>
      </c>
      <c r="I22" s="106" t="s">
        <v>272</v>
      </c>
      <c r="J22" s="98" t="s">
        <v>427</v>
      </c>
      <c r="K22" s="98" t="s">
        <v>336</v>
      </c>
      <c r="L22" s="100" t="s">
        <v>428</v>
      </c>
      <c r="M22" s="98" t="s">
        <v>256</v>
      </c>
      <c r="N22" s="102" t="s">
        <v>429</v>
      </c>
      <c r="O22" s="98" t="s">
        <v>430</v>
      </c>
      <c r="P22" s="99" t="s">
        <v>707</v>
      </c>
      <c r="Q22" s="98" t="s">
        <v>431</v>
      </c>
      <c r="R22" s="98"/>
      <c r="S22" s="98"/>
      <c r="T22" s="100">
        <f t="shared" si="1"/>
        <v>0</v>
      </c>
      <c r="U22" s="107"/>
    </row>
    <row r="23" spans="1:21" ht="57" customHeight="1">
      <c r="A23" s="346"/>
      <c r="B23" s="348"/>
      <c r="C23" s="157" t="s">
        <v>432</v>
      </c>
      <c r="D23" s="98" t="s">
        <v>433</v>
      </c>
      <c r="E23" s="98" t="s">
        <v>434</v>
      </c>
      <c r="F23" s="98">
        <v>3</v>
      </c>
      <c r="G23" s="98">
        <v>5</v>
      </c>
      <c r="H23" s="100">
        <f t="shared" si="0"/>
        <v>15</v>
      </c>
      <c r="I23" s="101" t="s">
        <v>252</v>
      </c>
      <c r="J23" s="98" t="s">
        <v>435</v>
      </c>
      <c r="K23" s="98" t="s">
        <v>336</v>
      </c>
      <c r="L23" s="100" t="s">
        <v>436</v>
      </c>
      <c r="M23" s="98" t="s">
        <v>266</v>
      </c>
      <c r="N23" s="102" t="s">
        <v>437</v>
      </c>
      <c r="O23" s="98" t="s">
        <v>430</v>
      </c>
      <c r="P23" s="98" t="s">
        <v>433</v>
      </c>
      <c r="Q23" s="98" t="s">
        <v>438</v>
      </c>
      <c r="R23" s="98"/>
      <c r="S23" s="98"/>
      <c r="T23" s="100">
        <f t="shared" si="1"/>
        <v>0</v>
      </c>
      <c r="U23" s="107"/>
    </row>
    <row r="24" spans="1:21" ht="64.5" customHeight="1">
      <c r="A24" s="346"/>
      <c r="B24" s="348"/>
      <c r="C24" s="98" t="s">
        <v>439</v>
      </c>
      <c r="D24" s="98" t="s">
        <v>440</v>
      </c>
      <c r="E24" s="98" t="s">
        <v>441</v>
      </c>
      <c r="F24" s="98">
        <v>1</v>
      </c>
      <c r="G24" s="98">
        <v>3</v>
      </c>
      <c r="H24" s="100">
        <f t="shared" si="0"/>
        <v>3</v>
      </c>
      <c r="I24" s="106" t="s">
        <v>272</v>
      </c>
      <c r="J24" s="98" t="s">
        <v>442</v>
      </c>
      <c r="K24" s="98" t="s">
        <v>336</v>
      </c>
      <c r="L24" s="100" t="s">
        <v>428</v>
      </c>
      <c r="M24" s="98" t="s">
        <v>310</v>
      </c>
      <c r="N24" s="102" t="s">
        <v>429</v>
      </c>
      <c r="O24" s="98" t="s">
        <v>430</v>
      </c>
      <c r="P24" s="98" t="s">
        <v>440</v>
      </c>
      <c r="Q24" s="98" t="s">
        <v>443</v>
      </c>
      <c r="R24" s="98"/>
      <c r="S24" s="98"/>
      <c r="T24" s="100">
        <f t="shared" si="1"/>
        <v>0</v>
      </c>
      <c r="U24" s="107"/>
    </row>
    <row r="25" spans="1:21" ht="57" customHeight="1">
      <c r="A25" s="346"/>
      <c r="B25" s="348" t="s">
        <v>711</v>
      </c>
      <c r="C25" s="98" t="s">
        <v>468</v>
      </c>
      <c r="D25" s="98" t="s">
        <v>215</v>
      </c>
      <c r="E25" s="98" t="s">
        <v>469</v>
      </c>
      <c r="F25" s="98">
        <v>3</v>
      </c>
      <c r="G25" s="98">
        <v>1</v>
      </c>
      <c r="H25" s="100">
        <f t="shared" si="0"/>
        <v>3</v>
      </c>
      <c r="I25" s="106" t="s">
        <v>272</v>
      </c>
      <c r="J25" s="98" t="s">
        <v>470</v>
      </c>
      <c r="K25" s="98" t="s">
        <v>471</v>
      </c>
      <c r="L25" s="100" t="s">
        <v>472</v>
      </c>
      <c r="M25" s="98" t="s">
        <v>411</v>
      </c>
      <c r="N25" s="102" t="s">
        <v>473</v>
      </c>
      <c r="O25" s="98" t="s">
        <v>719</v>
      </c>
      <c r="P25" s="113" t="s">
        <v>720</v>
      </c>
      <c r="Q25" s="98" t="s">
        <v>475</v>
      </c>
      <c r="R25" s="98"/>
      <c r="S25" s="98"/>
      <c r="T25" s="100">
        <f t="shared" si="1"/>
        <v>0</v>
      </c>
      <c r="U25" s="107"/>
    </row>
    <row r="26" spans="1:21" ht="57" customHeight="1">
      <c r="A26" s="346"/>
      <c r="B26" s="348"/>
      <c r="C26" s="98" t="s">
        <v>476</v>
      </c>
      <c r="D26" s="98" t="s">
        <v>477</v>
      </c>
      <c r="E26" s="98" t="s">
        <v>478</v>
      </c>
      <c r="F26" s="98">
        <v>3</v>
      </c>
      <c r="G26" s="98">
        <v>2</v>
      </c>
      <c r="H26" s="100">
        <f t="shared" si="0"/>
        <v>6</v>
      </c>
      <c r="I26" s="106" t="s">
        <v>272</v>
      </c>
      <c r="J26" s="98" t="s">
        <v>479</v>
      </c>
      <c r="K26" s="98" t="s">
        <v>218</v>
      </c>
      <c r="L26" s="100" t="s">
        <v>480</v>
      </c>
      <c r="M26" s="98" t="s">
        <v>283</v>
      </c>
      <c r="N26" s="102" t="s">
        <v>481</v>
      </c>
      <c r="O26" s="98" t="s">
        <v>719</v>
      </c>
      <c r="P26" s="98" t="s">
        <v>477</v>
      </c>
      <c r="Q26" s="98" t="s">
        <v>483</v>
      </c>
      <c r="R26" s="98"/>
      <c r="S26" s="98"/>
      <c r="T26" s="100">
        <f t="shared" si="1"/>
        <v>0</v>
      </c>
      <c r="U26" s="107"/>
    </row>
    <row r="27" spans="1:21" ht="66" customHeight="1">
      <c r="A27" s="346"/>
      <c r="B27" s="348"/>
      <c r="C27" s="98" t="s">
        <v>484</v>
      </c>
      <c r="D27" s="98" t="s">
        <v>477</v>
      </c>
      <c r="E27" s="98" t="s">
        <v>485</v>
      </c>
      <c r="F27" s="98">
        <v>3</v>
      </c>
      <c r="G27" s="98">
        <v>3</v>
      </c>
      <c r="H27" s="100">
        <f t="shared" si="0"/>
        <v>9</v>
      </c>
      <c r="I27" s="101" t="s">
        <v>252</v>
      </c>
      <c r="J27" s="98" t="s">
        <v>486</v>
      </c>
      <c r="K27" s="98" t="s">
        <v>487</v>
      </c>
      <c r="L27" s="100" t="s">
        <v>488</v>
      </c>
      <c r="M27" s="98" t="s">
        <v>310</v>
      </c>
      <c r="N27" s="102" t="s">
        <v>344</v>
      </c>
      <c r="O27" s="98" t="s">
        <v>489</v>
      </c>
      <c r="P27" s="98" t="s">
        <v>477</v>
      </c>
      <c r="Q27" s="98" t="s">
        <v>490</v>
      </c>
      <c r="R27" s="98"/>
      <c r="S27" s="98"/>
      <c r="T27" s="100">
        <f t="shared" si="1"/>
        <v>0</v>
      </c>
      <c r="U27" s="107"/>
    </row>
    <row r="28" spans="1:21" ht="57" customHeight="1">
      <c r="A28" s="346"/>
      <c r="B28" s="348" t="s">
        <v>721</v>
      </c>
      <c r="C28" s="98" t="s">
        <v>400</v>
      </c>
      <c r="D28" s="98" t="s">
        <v>661</v>
      </c>
      <c r="E28" s="98" t="s">
        <v>402</v>
      </c>
      <c r="F28" s="98">
        <v>3</v>
      </c>
      <c r="G28" s="98">
        <v>3</v>
      </c>
      <c r="H28" s="100">
        <f t="shared" si="0"/>
        <v>9</v>
      </c>
      <c r="I28" s="101" t="s">
        <v>252</v>
      </c>
      <c r="J28" s="98" t="s">
        <v>492</v>
      </c>
      <c r="K28" s="98" t="s">
        <v>336</v>
      </c>
      <c r="L28" s="100" t="s">
        <v>493</v>
      </c>
      <c r="M28" s="98" t="s">
        <v>310</v>
      </c>
      <c r="N28" s="102" t="s">
        <v>494</v>
      </c>
      <c r="O28" s="98" t="s">
        <v>495</v>
      </c>
      <c r="P28" s="98" t="s">
        <v>722</v>
      </c>
      <c r="Q28" s="98" t="s">
        <v>496</v>
      </c>
      <c r="R28" s="98"/>
      <c r="S28" s="98"/>
      <c r="T28" s="100">
        <f t="shared" si="1"/>
        <v>0</v>
      </c>
      <c r="U28" s="107"/>
    </row>
    <row r="29" spans="1:21" ht="105.75" customHeight="1">
      <c r="A29" s="347"/>
      <c r="B29" s="348"/>
      <c r="C29" s="98" t="s">
        <v>400</v>
      </c>
      <c r="D29" s="98" t="s">
        <v>661</v>
      </c>
      <c r="E29" s="98" t="s">
        <v>402</v>
      </c>
      <c r="F29" s="98">
        <v>3</v>
      </c>
      <c r="G29" s="98">
        <v>3</v>
      </c>
      <c r="H29" s="100">
        <f t="shared" si="0"/>
        <v>9</v>
      </c>
      <c r="I29" s="101" t="s">
        <v>252</v>
      </c>
      <c r="J29" s="98" t="s">
        <v>497</v>
      </c>
      <c r="K29" s="98" t="s">
        <v>336</v>
      </c>
      <c r="L29" s="100" t="s">
        <v>498</v>
      </c>
      <c r="M29" s="98" t="s">
        <v>310</v>
      </c>
      <c r="N29" s="102" t="s">
        <v>499</v>
      </c>
      <c r="O29" s="98" t="s">
        <v>495</v>
      </c>
      <c r="P29" s="98" t="s">
        <v>722</v>
      </c>
      <c r="Q29" s="98" t="s">
        <v>496</v>
      </c>
      <c r="R29" s="98"/>
      <c r="S29" s="98"/>
      <c r="T29" s="100">
        <f t="shared" si="1"/>
        <v>0</v>
      </c>
      <c r="U29" s="107"/>
    </row>
    <row r="30" spans="1:21" ht="65.25" customHeight="1">
      <c r="A30" s="352" t="s">
        <v>219</v>
      </c>
      <c r="B30" s="98" t="s">
        <v>723</v>
      </c>
      <c r="C30" s="98" t="s">
        <v>510</v>
      </c>
      <c r="D30" s="98" t="s">
        <v>661</v>
      </c>
      <c r="E30" s="98" t="s">
        <v>503</v>
      </c>
      <c r="F30" s="98">
        <v>2</v>
      </c>
      <c r="G30" s="98">
        <v>3</v>
      </c>
      <c r="H30" s="100">
        <f t="shared" si="0"/>
        <v>6</v>
      </c>
      <c r="I30" s="101" t="s">
        <v>252</v>
      </c>
      <c r="J30" s="98" t="s">
        <v>511</v>
      </c>
      <c r="K30" s="98" t="s">
        <v>512</v>
      </c>
      <c r="L30" s="100" t="s">
        <v>513</v>
      </c>
      <c r="M30" s="98" t="s">
        <v>310</v>
      </c>
      <c r="N30" s="102" t="s">
        <v>506</v>
      </c>
      <c r="O30" s="98" t="s">
        <v>514</v>
      </c>
      <c r="P30" s="98" t="s">
        <v>722</v>
      </c>
      <c r="Q30" s="98" t="s">
        <v>515</v>
      </c>
      <c r="R30" s="98"/>
      <c r="S30" s="98"/>
      <c r="T30" s="100">
        <f t="shared" si="1"/>
        <v>0</v>
      </c>
      <c r="U30" s="107"/>
    </row>
    <row r="31" spans="1:21" ht="67.5" customHeight="1">
      <c r="A31" s="353"/>
      <c r="B31" s="98" t="s">
        <v>724</v>
      </c>
      <c r="C31" s="98" t="s">
        <v>517</v>
      </c>
      <c r="D31" s="113" t="s">
        <v>616</v>
      </c>
      <c r="E31" s="98" t="s">
        <v>518</v>
      </c>
      <c r="F31" s="98">
        <v>3</v>
      </c>
      <c r="G31" s="98">
        <v>3</v>
      </c>
      <c r="H31" s="100">
        <f t="shared" si="0"/>
        <v>9</v>
      </c>
      <c r="I31" s="101" t="s">
        <v>252</v>
      </c>
      <c r="J31" s="98" t="s">
        <v>519</v>
      </c>
      <c r="K31" s="98" t="s">
        <v>336</v>
      </c>
      <c r="L31" s="100" t="s">
        <v>520</v>
      </c>
      <c r="M31" s="98" t="s">
        <v>310</v>
      </c>
      <c r="N31" s="102" t="s">
        <v>506</v>
      </c>
      <c r="O31" s="98" t="s">
        <v>507</v>
      </c>
      <c r="P31" s="98" t="s">
        <v>722</v>
      </c>
      <c r="Q31" s="98" t="s">
        <v>521</v>
      </c>
      <c r="R31" s="98"/>
      <c r="S31" s="98"/>
      <c r="T31" s="100">
        <f t="shared" si="1"/>
        <v>0</v>
      </c>
      <c r="U31" s="107"/>
    </row>
    <row r="32" spans="1:21" ht="67.5" customHeight="1">
      <c r="A32" s="353"/>
      <c r="B32" s="98" t="s">
        <v>725</v>
      </c>
      <c r="C32" s="98" t="s">
        <v>523</v>
      </c>
      <c r="D32" s="113" t="s">
        <v>687</v>
      </c>
      <c r="E32" s="98" t="s">
        <v>525</v>
      </c>
      <c r="F32" s="98">
        <v>3</v>
      </c>
      <c r="G32" s="98">
        <v>4</v>
      </c>
      <c r="H32" s="100">
        <f t="shared" si="0"/>
        <v>12</v>
      </c>
      <c r="I32" s="101" t="s">
        <v>252</v>
      </c>
      <c r="J32" s="98" t="s">
        <v>526</v>
      </c>
      <c r="K32" s="98" t="s">
        <v>527</v>
      </c>
      <c r="L32" s="100" t="s">
        <v>520</v>
      </c>
      <c r="M32" s="98" t="s">
        <v>256</v>
      </c>
      <c r="N32" s="102" t="s">
        <v>506</v>
      </c>
      <c r="O32" s="98" t="s">
        <v>295</v>
      </c>
      <c r="P32" s="113" t="s">
        <v>524</v>
      </c>
      <c r="Q32" s="98" t="s">
        <v>528</v>
      </c>
      <c r="R32" s="98"/>
      <c r="S32" s="98"/>
      <c r="T32" s="100">
        <f t="shared" si="1"/>
        <v>0</v>
      </c>
      <c r="U32" s="107"/>
    </row>
    <row r="33" spans="1:21" ht="67.5" customHeight="1">
      <c r="A33" s="353"/>
      <c r="B33" s="98" t="s">
        <v>726</v>
      </c>
      <c r="C33" s="98" t="s">
        <v>531</v>
      </c>
      <c r="D33" s="113" t="s">
        <v>686</v>
      </c>
      <c r="E33" s="98" t="s">
        <v>532</v>
      </c>
      <c r="F33" s="98">
        <v>3</v>
      </c>
      <c r="G33" s="98">
        <v>4</v>
      </c>
      <c r="H33" s="100">
        <f t="shared" si="0"/>
        <v>12</v>
      </c>
      <c r="I33" s="101" t="s">
        <v>252</v>
      </c>
      <c r="J33" s="98" t="s">
        <v>533</v>
      </c>
      <c r="K33" s="98" t="s">
        <v>336</v>
      </c>
      <c r="L33" s="100" t="s">
        <v>534</v>
      </c>
      <c r="M33" s="98" t="s">
        <v>256</v>
      </c>
      <c r="N33" s="102" t="s">
        <v>506</v>
      </c>
      <c r="O33" s="98" t="s">
        <v>507</v>
      </c>
      <c r="P33" s="113" t="s">
        <v>524</v>
      </c>
      <c r="Q33" s="98" t="s">
        <v>535</v>
      </c>
      <c r="R33" s="98"/>
      <c r="S33" s="98"/>
      <c r="T33" s="100">
        <f t="shared" si="1"/>
        <v>0</v>
      </c>
      <c r="U33" s="107"/>
    </row>
    <row r="34" spans="1:21" ht="67.5" customHeight="1">
      <c r="A34" s="353"/>
      <c r="B34" s="98" t="s">
        <v>727</v>
      </c>
      <c r="C34" s="98" t="s">
        <v>537</v>
      </c>
      <c r="D34" s="98" t="s">
        <v>661</v>
      </c>
      <c r="E34" s="98" t="s">
        <v>538</v>
      </c>
      <c r="F34" s="98">
        <v>3</v>
      </c>
      <c r="G34" s="98">
        <v>3</v>
      </c>
      <c r="H34" s="100">
        <f t="shared" si="0"/>
        <v>9</v>
      </c>
      <c r="I34" s="101" t="s">
        <v>252</v>
      </c>
      <c r="J34" s="98" t="s">
        <v>539</v>
      </c>
      <c r="K34" s="98" t="s">
        <v>336</v>
      </c>
      <c r="L34" s="100" t="s">
        <v>540</v>
      </c>
      <c r="M34" s="98" t="s">
        <v>310</v>
      </c>
      <c r="N34" s="102" t="s">
        <v>506</v>
      </c>
      <c r="O34" s="98" t="s">
        <v>507</v>
      </c>
      <c r="P34" s="98" t="s">
        <v>500</v>
      </c>
      <c r="Q34" s="98" t="s">
        <v>541</v>
      </c>
      <c r="R34" s="98"/>
      <c r="S34" s="98"/>
      <c r="T34" s="100">
        <f t="shared" si="1"/>
        <v>0</v>
      </c>
      <c r="U34" s="107"/>
    </row>
    <row r="35" spans="1:21" ht="67.5" customHeight="1">
      <c r="A35" s="354"/>
      <c r="B35" s="98" t="s">
        <v>728</v>
      </c>
      <c r="C35" s="98" t="s">
        <v>531</v>
      </c>
      <c r="D35" s="113" t="s">
        <v>688</v>
      </c>
      <c r="E35" s="98" t="s">
        <v>518</v>
      </c>
      <c r="F35" s="98">
        <v>3</v>
      </c>
      <c r="G35" s="98">
        <v>4</v>
      </c>
      <c r="H35" s="100">
        <f t="shared" si="0"/>
        <v>12</v>
      </c>
      <c r="I35" s="101" t="s">
        <v>252</v>
      </c>
      <c r="J35" s="98" t="s">
        <v>533</v>
      </c>
      <c r="K35" s="98" t="s">
        <v>336</v>
      </c>
      <c r="L35" s="100" t="s">
        <v>534</v>
      </c>
      <c r="M35" s="98" t="s">
        <v>256</v>
      </c>
      <c r="N35" s="102" t="s">
        <v>506</v>
      </c>
      <c r="O35" s="98" t="s">
        <v>507</v>
      </c>
      <c r="P35" s="98" t="s">
        <v>500</v>
      </c>
      <c r="Q35" s="98" t="s">
        <v>543</v>
      </c>
      <c r="R35" s="98"/>
      <c r="S35" s="98"/>
      <c r="T35" s="100">
        <f t="shared" si="1"/>
        <v>0</v>
      </c>
      <c r="U35" s="107"/>
    </row>
    <row r="36" spans="1:21" ht="57" customHeight="1">
      <c r="A36" s="355" t="s">
        <v>665</v>
      </c>
      <c r="B36" s="98" t="str">
        <f>'Ident. riesgos y oport.'!I13</f>
        <v>FALTA DE PLAZAS ADMINISTRATIVAS Y DOCENTES (alta dirección)</v>
      </c>
      <c r="C36" s="98" t="s">
        <v>617</v>
      </c>
      <c r="D36" s="113" t="s">
        <v>618</v>
      </c>
      <c r="E36" s="98" t="s">
        <v>619</v>
      </c>
      <c r="F36" s="98">
        <v>4</v>
      </c>
      <c r="G36" s="98">
        <v>4</v>
      </c>
      <c r="H36" s="100">
        <f t="shared" si="0"/>
        <v>16</v>
      </c>
      <c r="I36" s="101" t="s">
        <v>252</v>
      </c>
      <c r="J36" s="107" t="s">
        <v>650</v>
      </c>
      <c r="K36" s="107" t="s">
        <v>336</v>
      </c>
      <c r="L36" s="108" t="s">
        <v>651</v>
      </c>
      <c r="M36" s="107" t="s">
        <v>256</v>
      </c>
      <c r="N36" s="109" t="s">
        <v>710</v>
      </c>
      <c r="O36" s="107" t="s">
        <v>652</v>
      </c>
      <c r="P36" s="107" t="s">
        <v>653</v>
      </c>
      <c r="Q36" s="107" t="s">
        <v>654</v>
      </c>
      <c r="R36" s="107"/>
      <c r="S36" s="107"/>
      <c r="T36" s="100">
        <f t="shared" si="1"/>
        <v>0</v>
      </c>
      <c r="U36" s="107"/>
    </row>
    <row r="37" spans="1:21" ht="54" customHeight="1">
      <c r="A37" s="356"/>
      <c r="B37" s="98" t="str">
        <f>'Ident. riesgos y oport.'!I14</f>
        <v>MALA INFRAESTRUCTURA TECNOLÓGICA (alta dirección)</v>
      </c>
      <c r="C37" s="98" t="s">
        <v>655</v>
      </c>
      <c r="D37" s="113" t="s">
        <v>618</v>
      </c>
      <c r="E37" s="98" t="s">
        <v>656</v>
      </c>
      <c r="F37" s="98">
        <v>3</v>
      </c>
      <c r="G37" s="98">
        <v>3</v>
      </c>
      <c r="H37" s="100">
        <f t="shared" ref="H37:H58" si="2">G37*F37</f>
        <v>9</v>
      </c>
      <c r="I37" s="101" t="s">
        <v>252</v>
      </c>
      <c r="J37" s="107" t="s">
        <v>657</v>
      </c>
      <c r="K37" s="107" t="s">
        <v>218</v>
      </c>
      <c r="L37" s="108" t="s">
        <v>658</v>
      </c>
      <c r="M37" s="107" t="s">
        <v>310</v>
      </c>
      <c r="N37" s="109" t="s">
        <v>659</v>
      </c>
      <c r="O37" s="107" t="s">
        <v>660</v>
      </c>
      <c r="P37" s="107" t="s">
        <v>661</v>
      </c>
      <c r="Q37" s="107" t="s">
        <v>662</v>
      </c>
      <c r="R37" s="107"/>
      <c r="S37" s="107"/>
      <c r="T37" s="100">
        <f t="shared" si="1"/>
        <v>0</v>
      </c>
      <c r="U37" s="107"/>
    </row>
    <row r="38" spans="1:21" ht="54" customHeight="1">
      <c r="A38" s="356"/>
      <c r="B38" s="98" t="str">
        <f>'Ident. riesgos y oport.'!I15</f>
        <v>RED DE INTERNET INSUFICIENTE (Administración de recursos)</v>
      </c>
      <c r="C38" s="157" t="s">
        <v>729</v>
      </c>
      <c r="D38" s="113" t="s">
        <v>730</v>
      </c>
      <c r="E38" s="157" t="s">
        <v>731</v>
      </c>
      <c r="F38" s="98">
        <v>3</v>
      </c>
      <c r="G38" s="98">
        <v>3</v>
      </c>
      <c r="H38" s="100">
        <f t="shared" si="2"/>
        <v>9</v>
      </c>
      <c r="I38" s="101" t="s">
        <v>252</v>
      </c>
      <c r="J38" s="98" t="s">
        <v>732</v>
      </c>
      <c r="K38" s="98" t="s">
        <v>218</v>
      </c>
      <c r="L38" s="100" t="s">
        <v>733</v>
      </c>
      <c r="M38" s="107" t="s">
        <v>310</v>
      </c>
      <c r="N38" s="156" t="s">
        <v>734</v>
      </c>
      <c r="O38" s="98" t="s">
        <v>735</v>
      </c>
      <c r="P38" s="98" t="s">
        <v>653</v>
      </c>
      <c r="Q38" s="98" t="s">
        <v>736</v>
      </c>
      <c r="R38" s="107"/>
      <c r="S38" s="107"/>
      <c r="T38" s="100">
        <f t="shared" si="1"/>
        <v>0</v>
      </c>
      <c r="U38" s="107"/>
    </row>
    <row r="39" spans="1:21" ht="54" customHeight="1">
      <c r="A39" s="356"/>
      <c r="B39" s="98" t="str">
        <f>'Ident. riesgos y oport.'!I16</f>
        <v>FALTA DE PROYECTOS DE INVESTIGACIÓN (Académico)</v>
      </c>
      <c r="C39" s="98" t="s">
        <v>827</v>
      </c>
      <c r="D39" s="113" t="s">
        <v>739</v>
      </c>
      <c r="E39" s="98" t="s">
        <v>828</v>
      </c>
      <c r="F39" s="98">
        <v>3</v>
      </c>
      <c r="G39" s="98">
        <v>1</v>
      </c>
      <c r="H39" s="100">
        <f t="shared" si="2"/>
        <v>3</v>
      </c>
      <c r="I39" s="154" t="s">
        <v>272</v>
      </c>
      <c r="J39" s="107" t="s">
        <v>831</v>
      </c>
      <c r="K39" s="107" t="s">
        <v>218</v>
      </c>
      <c r="L39" s="108" t="s">
        <v>832</v>
      </c>
      <c r="M39" s="98" t="s">
        <v>310</v>
      </c>
      <c r="N39" s="102" t="s">
        <v>833</v>
      </c>
      <c r="O39" s="98" t="s">
        <v>834</v>
      </c>
      <c r="P39" s="98" t="s">
        <v>653</v>
      </c>
      <c r="Q39" s="98" t="s">
        <v>835</v>
      </c>
      <c r="R39" s="107"/>
      <c r="S39" s="107"/>
      <c r="T39" s="100">
        <f t="shared" si="1"/>
        <v>0</v>
      </c>
      <c r="U39" s="107"/>
    </row>
    <row r="40" spans="1:21" ht="54" customHeight="1">
      <c r="A40" s="356"/>
      <c r="B40" s="98" t="str">
        <f>'Ident. riesgos y oport.'!I17</f>
        <v>NO HAY MOVILIDAD ESTUDIANTIL Y DOCENTE (Académico)</v>
      </c>
      <c r="C40" s="98" t="s">
        <v>829</v>
      </c>
      <c r="D40" s="113" t="s">
        <v>618</v>
      </c>
      <c r="E40" s="98" t="s">
        <v>830</v>
      </c>
      <c r="F40" s="98">
        <v>3</v>
      </c>
      <c r="G40" s="98">
        <v>1</v>
      </c>
      <c r="H40" s="100">
        <f t="shared" si="2"/>
        <v>3</v>
      </c>
      <c r="I40" s="154" t="s">
        <v>272</v>
      </c>
      <c r="J40" s="107" t="s">
        <v>836</v>
      </c>
      <c r="K40" s="107" t="s">
        <v>837</v>
      </c>
      <c r="L40" s="108" t="s">
        <v>838</v>
      </c>
      <c r="M40" s="98" t="s">
        <v>310</v>
      </c>
      <c r="N40" s="102" t="s">
        <v>839</v>
      </c>
      <c r="O40" s="98" t="s">
        <v>840</v>
      </c>
      <c r="P40" s="107" t="s">
        <v>841</v>
      </c>
      <c r="Q40" s="107" t="s">
        <v>842</v>
      </c>
      <c r="R40" s="107"/>
      <c r="S40" s="107"/>
      <c r="T40" s="100">
        <f t="shared" si="1"/>
        <v>0</v>
      </c>
      <c r="U40" s="107"/>
    </row>
    <row r="41" spans="1:21" ht="54" customHeight="1">
      <c r="A41" s="356"/>
      <c r="B41" s="98" t="str">
        <f>'Ident. riesgos y oport.'!I18</f>
        <v>FALTA DE COMISIÓN MIXTA DE SEGURIDAD E HIGIENE (Administración de Recursos)</v>
      </c>
      <c r="C41" s="98" t="s">
        <v>768</v>
      </c>
      <c r="D41" s="113" t="s">
        <v>769</v>
      </c>
      <c r="E41" s="98" t="s">
        <v>770</v>
      </c>
      <c r="F41" s="98">
        <v>3</v>
      </c>
      <c r="G41" s="98">
        <v>3</v>
      </c>
      <c r="H41" s="100">
        <f t="shared" si="2"/>
        <v>9</v>
      </c>
      <c r="I41" s="101" t="s">
        <v>252</v>
      </c>
      <c r="J41" s="107" t="s">
        <v>771</v>
      </c>
      <c r="K41" s="107" t="s">
        <v>694</v>
      </c>
      <c r="L41" s="108" t="s">
        <v>772</v>
      </c>
      <c r="M41" s="107" t="s">
        <v>283</v>
      </c>
      <c r="N41" s="109" t="s">
        <v>773</v>
      </c>
      <c r="O41" s="107" t="s">
        <v>774</v>
      </c>
      <c r="P41" s="107" t="s">
        <v>775</v>
      </c>
      <c r="Q41" s="107" t="s">
        <v>776</v>
      </c>
      <c r="R41" s="107"/>
      <c r="S41" s="107"/>
      <c r="T41" s="100">
        <f t="shared" si="1"/>
        <v>0</v>
      </c>
      <c r="U41" s="107"/>
    </row>
    <row r="42" spans="1:21" ht="47.25" customHeight="1">
      <c r="A42" s="356"/>
      <c r="B42" s="98" t="str">
        <f>'Ident. riesgos y oport.'!I19</f>
        <v>POCOS RECURSOS FEDERALES PARA GASTO DIRECTO (Alta dirección)</v>
      </c>
      <c r="C42" s="98" t="s">
        <v>666</v>
      </c>
      <c r="D42" s="113" t="s">
        <v>216</v>
      </c>
      <c r="E42" s="98" t="s">
        <v>667</v>
      </c>
      <c r="F42" s="98">
        <v>4</v>
      </c>
      <c r="G42" s="98">
        <v>4</v>
      </c>
      <c r="H42" s="100">
        <f t="shared" si="2"/>
        <v>16</v>
      </c>
      <c r="I42" s="101" t="s">
        <v>252</v>
      </c>
      <c r="J42" s="149" t="s">
        <v>668</v>
      </c>
      <c r="K42" s="107" t="s">
        <v>218</v>
      </c>
      <c r="L42" s="150" t="s">
        <v>669</v>
      </c>
      <c r="M42" s="107" t="s">
        <v>256</v>
      </c>
      <c r="N42" s="109" t="s">
        <v>659</v>
      </c>
      <c r="O42" s="107" t="s">
        <v>670</v>
      </c>
      <c r="P42" s="107" t="s">
        <v>661</v>
      </c>
      <c r="Q42" s="107" t="s">
        <v>671</v>
      </c>
      <c r="R42" s="107"/>
      <c r="S42" s="107"/>
      <c r="T42" s="100">
        <f t="shared" si="1"/>
        <v>0</v>
      </c>
      <c r="U42" s="107"/>
    </row>
    <row r="43" spans="1:21" ht="46.5" customHeight="1">
      <c r="A43" s="356"/>
      <c r="B43" s="98" t="str">
        <f>'Ident. riesgos y oport.'!I20</f>
        <v>FALTA DE CONCIENCIA Y RESPONSABILIDAD DEL SGC (Dueños de procesos y procedimientos)</v>
      </c>
      <c r="C43" s="98" t="s">
        <v>672</v>
      </c>
      <c r="D43" s="113" t="s">
        <v>218</v>
      </c>
      <c r="E43" s="98" t="s">
        <v>673</v>
      </c>
      <c r="F43" s="98">
        <v>4</v>
      </c>
      <c r="G43" s="98">
        <v>4</v>
      </c>
      <c r="H43" s="100">
        <f t="shared" si="2"/>
        <v>16</v>
      </c>
      <c r="I43" s="101" t="s">
        <v>252</v>
      </c>
      <c r="J43" s="107" t="s">
        <v>674</v>
      </c>
      <c r="K43" s="107" t="s">
        <v>675</v>
      </c>
      <c r="L43" s="108" t="s">
        <v>676</v>
      </c>
      <c r="M43" s="107" t="s">
        <v>283</v>
      </c>
      <c r="N43" s="109" t="s">
        <v>677</v>
      </c>
      <c r="O43" s="107" t="s">
        <v>648</v>
      </c>
      <c r="P43" s="107" t="s">
        <v>661</v>
      </c>
      <c r="Q43" s="149" t="s">
        <v>678</v>
      </c>
      <c r="R43" s="107"/>
      <c r="S43" s="107"/>
      <c r="T43" s="100">
        <f t="shared" si="1"/>
        <v>0</v>
      </c>
      <c r="U43" s="107"/>
    </row>
    <row r="44" spans="1:21" ht="46.5" customHeight="1">
      <c r="A44" s="356"/>
      <c r="B44" s="98" t="str">
        <f>'Ident. riesgos y oport.'!I21</f>
        <v>FALTA DE ACTUALIZACIÓN EN EQUIPOS DE LABORATORIO (Metal-Mecánica)</v>
      </c>
      <c r="C44" s="98" t="s">
        <v>843</v>
      </c>
      <c r="D44" s="113" t="s">
        <v>618</v>
      </c>
      <c r="E44" s="98" t="s">
        <v>844</v>
      </c>
      <c r="F44" s="98">
        <v>3</v>
      </c>
      <c r="G44" s="98">
        <v>3</v>
      </c>
      <c r="H44" s="100">
        <f t="shared" si="2"/>
        <v>9</v>
      </c>
      <c r="I44" s="101" t="s">
        <v>252</v>
      </c>
      <c r="J44" s="107" t="s">
        <v>657</v>
      </c>
      <c r="K44" s="107" t="s">
        <v>218</v>
      </c>
      <c r="L44" s="108" t="s">
        <v>845</v>
      </c>
      <c r="M44" s="98" t="s">
        <v>310</v>
      </c>
      <c r="N44" s="109" t="s">
        <v>846</v>
      </c>
      <c r="O44" s="107" t="s">
        <v>847</v>
      </c>
      <c r="P44" s="107" t="s">
        <v>717</v>
      </c>
      <c r="Q44" s="107" t="s">
        <v>848</v>
      </c>
      <c r="R44" s="107"/>
      <c r="S44" s="107"/>
      <c r="T44" s="100">
        <f t="shared" si="1"/>
        <v>0</v>
      </c>
      <c r="U44" s="107"/>
    </row>
    <row r="45" spans="1:21" ht="46.5" customHeight="1">
      <c r="A45" s="356"/>
      <c r="B45" s="340" t="str">
        <f>'Ident. riesgos y oport.'!I22</f>
        <v>ALTO ÍNDICE DE REPROBACIÓN EN CIENCIAS BÁSICAS (Jefe de Ciencias Básicas)</v>
      </c>
      <c r="C45" s="98" t="s">
        <v>849</v>
      </c>
      <c r="D45" s="113" t="s">
        <v>618</v>
      </c>
      <c r="E45" s="98" t="s">
        <v>850</v>
      </c>
      <c r="F45" s="98">
        <v>4</v>
      </c>
      <c r="G45" s="98">
        <v>4</v>
      </c>
      <c r="H45" s="100">
        <f t="shared" si="2"/>
        <v>16</v>
      </c>
      <c r="I45" s="101" t="s">
        <v>252</v>
      </c>
      <c r="J45" s="149" t="s">
        <v>852</v>
      </c>
      <c r="K45" s="107" t="s">
        <v>853</v>
      </c>
      <c r="L45" s="108" t="s">
        <v>854</v>
      </c>
      <c r="M45" s="98" t="s">
        <v>310</v>
      </c>
      <c r="N45" s="109" t="s">
        <v>855</v>
      </c>
      <c r="O45" s="107" t="s">
        <v>856</v>
      </c>
      <c r="P45" s="107" t="s">
        <v>717</v>
      </c>
      <c r="Q45" s="107" t="s">
        <v>857</v>
      </c>
      <c r="R45" s="107"/>
      <c r="S45" s="107"/>
      <c r="T45" s="100"/>
      <c r="U45" s="107"/>
    </row>
    <row r="46" spans="1:21" ht="46.5" customHeight="1">
      <c r="A46" s="356"/>
      <c r="B46" s="342"/>
      <c r="C46" s="98" t="s">
        <v>851</v>
      </c>
      <c r="D46" s="113" t="s">
        <v>690</v>
      </c>
      <c r="E46" s="98" t="s">
        <v>691</v>
      </c>
      <c r="F46" s="98">
        <v>4</v>
      </c>
      <c r="G46" s="98">
        <v>2</v>
      </c>
      <c r="H46" s="100">
        <f t="shared" si="2"/>
        <v>8</v>
      </c>
      <c r="I46" s="154" t="s">
        <v>272</v>
      </c>
      <c r="J46" s="98" t="s">
        <v>316</v>
      </c>
      <c r="K46" s="98" t="s">
        <v>317</v>
      </c>
      <c r="L46" s="155" t="s">
        <v>318</v>
      </c>
      <c r="M46" s="98" t="s">
        <v>283</v>
      </c>
      <c r="N46" s="156" t="s">
        <v>692</v>
      </c>
      <c r="O46" s="98" t="s">
        <v>295</v>
      </c>
      <c r="P46" s="98" t="s">
        <v>685</v>
      </c>
      <c r="Q46" s="98" t="s">
        <v>320</v>
      </c>
      <c r="R46" s="107"/>
      <c r="S46" s="107"/>
      <c r="T46" s="100">
        <f t="shared" si="1"/>
        <v>0</v>
      </c>
      <c r="U46" s="107"/>
    </row>
    <row r="47" spans="1:21" ht="54" customHeight="1">
      <c r="A47" s="356"/>
      <c r="B47" s="98" t="str">
        <f>'Ident. riesgos y oport.'!I23</f>
        <v>BUROCRACIA Y FALTA DE PERSONAL PARA ATENCIÓN AL CLIENTE (Departamentos con servicio de ventanilla)</v>
      </c>
      <c r="C47" s="98" t="s">
        <v>748</v>
      </c>
      <c r="D47" s="113" t="s">
        <v>218</v>
      </c>
      <c r="E47" s="98" t="s">
        <v>749</v>
      </c>
      <c r="F47" s="98">
        <v>3</v>
      </c>
      <c r="G47" s="98">
        <v>3</v>
      </c>
      <c r="H47" s="100">
        <f t="shared" si="2"/>
        <v>9</v>
      </c>
      <c r="I47" s="101" t="s">
        <v>252</v>
      </c>
      <c r="J47" s="107" t="s">
        <v>750</v>
      </c>
      <c r="K47" s="107" t="s">
        <v>218</v>
      </c>
      <c r="L47" s="150" t="s">
        <v>751</v>
      </c>
      <c r="M47" s="107" t="s">
        <v>310</v>
      </c>
      <c r="N47" s="109" t="s">
        <v>752</v>
      </c>
      <c r="O47" s="107" t="s">
        <v>753</v>
      </c>
      <c r="P47" s="107" t="s">
        <v>218</v>
      </c>
      <c r="Q47" s="107" t="s">
        <v>754</v>
      </c>
      <c r="R47" s="107"/>
      <c r="S47" s="107"/>
      <c r="T47" s="100">
        <f t="shared" si="1"/>
        <v>0</v>
      </c>
      <c r="U47" s="107"/>
    </row>
    <row r="48" spans="1:21" ht="54" customHeight="1">
      <c r="A48" s="356"/>
      <c r="B48" s="98" t="str">
        <f>'Ident. riesgos y oport.'!I24</f>
        <v>FALTA DE COMUNICACIÓN ASERTIVA EN TODOS LOS NIVELES (Unidad directiva)</v>
      </c>
      <c r="C48" s="98" t="s">
        <v>790</v>
      </c>
      <c r="D48" s="113" t="s">
        <v>739</v>
      </c>
      <c r="E48" s="98" t="s">
        <v>791</v>
      </c>
      <c r="F48" s="98">
        <v>3</v>
      </c>
      <c r="G48" s="98">
        <v>3</v>
      </c>
      <c r="H48" s="100">
        <f t="shared" si="2"/>
        <v>9</v>
      </c>
      <c r="I48" s="101" t="s">
        <v>252</v>
      </c>
      <c r="J48" s="149" t="s">
        <v>792</v>
      </c>
      <c r="K48" s="107" t="s">
        <v>218</v>
      </c>
      <c r="L48" s="150" t="s">
        <v>793</v>
      </c>
      <c r="M48" s="107" t="s">
        <v>283</v>
      </c>
      <c r="N48" s="109" t="s">
        <v>794</v>
      </c>
      <c r="O48" s="107" t="s">
        <v>795</v>
      </c>
      <c r="P48" s="107" t="s">
        <v>218</v>
      </c>
      <c r="Q48" s="107" t="s">
        <v>796</v>
      </c>
      <c r="R48" s="107"/>
      <c r="S48" s="107"/>
      <c r="T48" s="100">
        <f t="shared" si="1"/>
        <v>0</v>
      </c>
      <c r="U48" s="107"/>
    </row>
    <row r="49" spans="1:21" ht="54" customHeight="1">
      <c r="A49" s="356"/>
      <c r="B49" s="98" t="str">
        <f>'Ident. riesgos y oport.'!I26</f>
        <v>BUROCRACIA TRÁMITES EN TECNM (Alta dirección)</v>
      </c>
      <c r="C49" s="98" t="s">
        <v>679</v>
      </c>
      <c r="D49" s="113" t="s">
        <v>218</v>
      </c>
      <c r="E49" s="98" t="s">
        <v>680</v>
      </c>
      <c r="F49" s="98">
        <v>4</v>
      </c>
      <c r="G49" s="98">
        <v>4</v>
      </c>
      <c r="H49" s="100">
        <f t="shared" si="2"/>
        <v>16</v>
      </c>
      <c r="I49" s="101" t="s">
        <v>252</v>
      </c>
      <c r="J49" s="107" t="s">
        <v>681</v>
      </c>
      <c r="K49" s="107" t="s">
        <v>218</v>
      </c>
      <c r="L49" s="150" t="s">
        <v>682</v>
      </c>
      <c r="M49" s="107" t="s">
        <v>256</v>
      </c>
      <c r="N49" s="109" t="s">
        <v>683</v>
      </c>
      <c r="O49" s="107" t="s">
        <v>652</v>
      </c>
      <c r="P49" s="107" t="s">
        <v>661</v>
      </c>
      <c r="Q49" s="107" t="s">
        <v>684</v>
      </c>
      <c r="R49" s="107"/>
      <c r="S49" s="107"/>
      <c r="T49" s="100">
        <f t="shared" si="1"/>
        <v>0</v>
      </c>
      <c r="U49" s="107"/>
    </row>
    <row r="50" spans="1:21" ht="54" customHeight="1">
      <c r="A50" s="356"/>
      <c r="B50" s="98" t="str">
        <f>'Ident. riesgos y oport.'!I27</f>
        <v>DESERCIÓN POSTPANDEMIA (Académico)</v>
      </c>
      <c r="C50" s="98" t="s">
        <v>858</v>
      </c>
      <c r="D50" s="113" t="s">
        <v>618</v>
      </c>
      <c r="E50" s="98" t="s">
        <v>859</v>
      </c>
      <c r="F50" s="98">
        <v>3</v>
      </c>
      <c r="G50" s="98">
        <v>4</v>
      </c>
      <c r="H50" s="100">
        <f t="shared" si="2"/>
        <v>12</v>
      </c>
      <c r="I50" s="101" t="s">
        <v>252</v>
      </c>
      <c r="J50" s="107" t="s">
        <v>860</v>
      </c>
      <c r="K50" s="107" t="s">
        <v>218</v>
      </c>
      <c r="L50" s="108" t="s">
        <v>861</v>
      </c>
      <c r="M50" s="98" t="s">
        <v>310</v>
      </c>
      <c r="N50" s="109" t="s">
        <v>862</v>
      </c>
      <c r="O50" s="98" t="s">
        <v>507</v>
      </c>
      <c r="P50" s="107" t="s">
        <v>717</v>
      </c>
      <c r="Q50" s="107" t="s">
        <v>863</v>
      </c>
      <c r="R50" s="107"/>
      <c r="S50" s="107"/>
      <c r="T50" s="100">
        <f t="shared" si="1"/>
        <v>0</v>
      </c>
      <c r="U50" s="107"/>
    </row>
    <row r="51" spans="1:21" ht="54" customHeight="1">
      <c r="A51" s="356"/>
      <c r="B51" s="98" t="str">
        <f>'Ident. riesgos y oport.'!I28</f>
        <v>AJUSTES PRESUPUESTALES SEP (Alta dirección)</v>
      </c>
      <c r="C51" s="98" t="s">
        <v>760</v>
      </c>
      <c r="D51" s="113" t="s">
        <v>761</v>
      </c>
      <c r="E51" s="98" t="s">
        <v>762</v>
      </c>
      <c r="F51" s="98">
        <v>3</v>
      </c>
      <c r="G51" s="98">
        <v>3</v>
      </c>
      <c r="H51" s="100">
        <f t="shared" si="2"/>
        <v>9</v>
      </c>
      <c r="I51" s="101" t="s">
        <v>252</v>
      </c>
      <c r="J51" s="149" t="s">
        <v>763</v>
      </c>
      <c r="K51" s="107" t="s">
        <v>218</v>
      </c>
      <c r="L51" s="108" t="s">
        <v>764</v>
      </c>
      <c r="M51" s="107" t="s">
        <v>310</v>
      </c>
      <c r="N51" s="109" t="s">
        <v>765</v>
      </c>
      <c r="O51" s="107" t="s">
        <v>766</v>
      </c>
      <c r="P51" s="107" t="s">
        <v>218</v>
      </c>
      <c r="Q51" s="107" t="s">
        <v>767</v>
      </c>
      <c r="R51" s="107"/>
      <c r="S51" s="107"/>
      <c r="T51" s="100">
        <f t="shared" si="1"/>
        <v>0</v>
      </c>
      <c r="U51" s="107"/>
    </row>
    <row r="52" spans="1:21" ht="47.25" customHeight="1">
      <c r="A52" s="356"/>
      <c r="B52" s="98" t="str">
        <f>'Ident. riesgos y oport.'!I29</f>
        <v>PLAGA (ARDILLA) DAÑA LA INFRAESTRUCTURA (Administración de Recursos)</v>
      </c>
      <c r="C52" s="157" t="s">
        <v>777</v>
      </c>
      <c r="D52" s="113" t="s">
        <v>739</v>
      </c>
      <c r="E52" s="98" t="s">
        <v>778</v>
      </c>
      <c r="F52" s="98">
        <v>3</v>
      </c>
      <c r="G52" s="98">
        <v>3</v>
      </c>
      <c r="H52" s="100">
        <f t="shared" si="2"/>
        <v>9</v>
      </c>
      <c r="I52" s="101" t="s">
        <v>252</v>
      </c>
      <c r="J52" s="107" t="s">
        <v>779</v>
      </c>
      <c r="K52" s="107" t="s">
        <v>694</v>
      </c>
      <c r="L52" s="108" t="s">
        <v>780</v>
      </c>
      <c r="M52" s="107" t="s">
        <v>283</v>
      </c>
      <c r="N52" s="109" t="s">
        <v>781</v>
      </c>
      <c r="O52" s="107" t="s">
        <v>782</v>
      </c>
      <c r="P52" s="107" t="s">
        <v>694</v>
      </c>
      <c r="Q52" s="107" t="s">
        <v>783</v>
      </c>
      <c r="R52" s="107"/>
      <c r="S52" s="107"/>
      <c r="T52" s="100">
        <f t="shared" si="1"/>
        <v>0</v>
      </c>
      <c r="U52" s="107"/>
    </row>
    <row r="53" spans="1:21" ht="46.5" customHeight="1">
      <c r="A53" s="356"/>
      <c r="B53" s="98" t="str">
        <f>'Ident. riesgos y oport.'!I30</f>
        <v>CAMBIO EN LAS LEYES DEL ISSSTE (Recursos Humanos)</v>
      </c>
      <c r="C53" s="157" t="s">
        <v>679</v>
      </c>
      <c r="D53" s="113" t="s">
        <v>769</v>
      </c>
      <c r="E53" s="98" t="s">
        <v>784</v>
      </c>
      <c r="F53" s="98">
        <v>3</v>
      </c>
      <c r="G53" s="98">
        <v>3</v>
      </c>
      <c r="H53" s="100">
        <f t="shared" si="2"/>
        <v>9</v>
      </c>
      <c r="I53" s="101" t="s">
        <v>252</v>
      </c>
      <c r="J53" s="107" t="s">
        <v>785</v>
      </c>
      <c r="K53" s="107" t="s">
        <v>218</v>
      </c>
      <c r="L53" s="108" t="s">
        <v>786</v>
      </c>
      <c r="M53" s="107" t="s">
        <v>310</v>
      </c>
      <c r="N53" s="109" t="s">
        <v>787</v>
      </c>
      <c r="O53" s="107" t="s">
        <v>788</v>
      </c>
      <c r="P53" s="107" t="s">
        <v>218</v>
      </c>
      <c r="Q53" s="107" t="s">
        <v>789</v>
      </c>
      <c r="R53" s="107"/>
      <c r="S53" s="107"/>
      <c r="T53" s="100">
        <f t="shared" si="1"/>
        <v>0</v>
      </c>
      <c r="U53" s="107"/>
    </row>
    <row r="54" spans="1:21" ht="46.5" customHeight="1">
      <c r="A54" s="356"/>
      <c r="B54" s="98" t="str">
        <f>'Ident. riesgos y oport.'!I31</f>
        <v>NUEVAS CARRERAS EN LA COMPETENCIA (área académica)</v>
      </c>
      <c r="C54" s="98" t="s">
        <v>864</v>
      </c>
      <c r="D54" s="113" t="s">
        <v>618</v>
      </c>
      <c r="E54" s="98" t="s">
        <v>865</v>
      </c>
      <c r="F54" s="98">
        <v>4</v>
      </c>
      <c r="G54" s="98">
        <v>4</v>
      </c>
      <c r="H54" s="100">
        <f t="shared" si="2"/>
        <v>16</v>
      </c>
      <c r="I54" s="101" t="s">
        <v>252</v>
      </c>
      <c r="J54" s="107" t="s">
        <v>866</v>
      </c>
      <c r="K54" s="107" t="s">
        <v>218</v>
      </c>
      <c r="L54" s="108" t="s">
        <v>867</v>
      </c>
      <c r="M54" s="98" t="s">
        <v>310</v>
      </c>
      <c r="N54" s="109" t="s">
        <v>868</v>
      </c>
      <c r="O54" s="98" t="s">
        <v>514</v>
      </c>
      <c r="P54" s="158" t="s">
        <v>707</v>
      </c>
      <c r="Q54" s="107" t="s">
        <v>869</v>
      </c>
      <c r="R54" s="107"/>
      <c r="S54" s="107"/>
      <c r="T54" s="100">
        <f t="shared" si="1"/>
        <v>0</v>
      </c>
      <c r="U54" s="107"/>
    </row>
    <row r="55" spans="1:21" ht="46.5" customHeight="1">
      <c r="A55" s="356"/>
      <c r="B55" s="98" t="str">
        <f>'Ident. riesgos y oport.'!I32</f>
        <v>INCORPORACIÓN DE NUEVAS IES (alta dirección)</v>
      </c>
      <c r="C55" s="98" t="s">
        <v>810</v>
      </c>
      <c r="D55" s="113" t="s">
        <v>769</v>
      </c>
      <c r="E55" s="157" t="s">
        <v>811</v>
      </c>
      <c r="F55" s="98">
        <v>3</v>
      </c>
      <c r="G55" s="98">
        <v>3</v>
      </c>
      <c r="H55" s="100">
        <f t="shared" si="2"/>
        <v>9</v>
      </c>
      <c r="I55" s="101" t="s">
        <v>252</v>
      </c>
      <c r="J55" s="149" t="s">
        <v>812</v>
      </c>
      <c r="K55" s="158" t="s">
        <v>775</v>
      </c>
      <c r="L55" s="108" t="s">
        <v>813</v>
      </c>
      <c r="M55" s="107" t="s">
        <v>310</v>
      </c>
      <c r="N55" s="109" t="s">
        <v>814</v>
      </c>
      <c r="O55" s="107" t="s">
        <v>815</v>
      </c>
      <c r="P55" s="158" t="s">
        <v>775</v>
      </c>
      <c r="Q55" s="107" t="s">
        <v>816</v>
      </c>
      <c r="R55" s="107"/>
      <c r="S55" s="107"/>
      <c r="T55" s="100">
        <f t="shared" si="1"/>
        <v>0</v>
      </c>
      <c r="U55" s="107"/>
    </row>
    <row r="56" spans="1:21" ht="46.5" customHeight="1">
      <c r="A56" s="356"/>
      <c r="B56" s="98" t="str">
        <f>'Ident. riesgos y oport.'!I33</f>
        <v>BAJA MATRICULA DE ESTUDIANTES (Unidad directiva)</v>
      </c>
      <c r="C56" s="98" t="s">
        <v>807</v>
      </c>
      <c r="D56" s="113" t="s">
        <v>694</v>
      </c>
      <c r="E56" s="98" t="s">
        <v>808</v>
      </c>
      <c r="F56" s="98">
        <v>4</v>
      </c>
      <c r="G56" s="98">
        <v>5</v>
      </c>
      <c r="H56" s="100">
        <f t="shared" si="2"/>
        <v>20</v>
      </c>
      <c r="I56" s="159" t="s">
        <v>757</v>
      </c>
      <c r="J56" s="161" t="s">
        <v>822</v>
      </c>
      <c r="K56" s="107" t="s">
        <v>694</v>
      </c>
      <c r="L56" s="150" t="s">
        <v>823</v>
      </c>
      <c r="M56" s="107" t="s">
        <v>310</v>
      </c>
      <c r="N56" s="162" t="s">
        <v>824</v>
      </c>
      <c r="O56" s="107" t="s">
        <v>825</v>
      </c>
      <c r="P56" s="107" t="s">
        <v>694</v>
      </c>
      <c r="Q56" s="149" t="s">
        <v>826</v>
      </c>
      <c r="R56" s="107"/>
      <c r="S56" s="107"/>
      <c r="T56" s="100">
        <f t="shared" si="1"/>
        <v>0</v>
      </c>
      <c r="U56" s="107"/>
    </row>
    <row r="57" spans="1:21" ht="46.5" customHeight="1">
      <c r="A57" s="356"/>
      <c r="B57" s="98" t="str">
        <f>'Ident. riesgos y oport.'!I34</f>
        <v xml:space="preserve">INCREMENTO DE LA INFLACIÓN EN EL PAÍS </v>
      </c>
      <c r="C57" s="98" t="s">
        <v>755</v>
      </c>
      <c r="D57" s="113" t="s">
        <v>694</v>
      </c>
      <c r="E57" s="98" t="s">
        <v>758</v>
      </c>
      <c r="F57" s="98">
        <v>3</v>
      </c>
      <c r="G57" s="98">
        <v>2</v>
      </c>
      <c r="H57" s="100">
        <f t="shared" si="2"/>
        <v>6</v>
      </c>
      <c r="I57" s="154" t="s">
        <v>272</v>
      </c>
      <c r="J57" s="107" t="s">
        <v>797</v>
      </c>
      <c r="K57" s="107" t="s">
        <v>218</v>
      </c>
      <c r="L57" s="108" t="s">
        <v>798</v>
      </c>
      <c r="M57" s="107" t="s">
        <v>310</v>
      </c>
      <c r="N57" s="109" t="s">
        <v>799</v>
      </c>
      <c r="O57" s="107" t="s">
        <v>800</v>
      </c>
      <c r="P57" s="107" t="s">
        <v>218</v>
      </c>
      <c r="Q57" s="107" t="s">
        <v>801</v>
      </c>
      <c r="R57" s="107"/>
      <c r="S57" s="107"/>
      <c r="T57" s="100">
        <f t="shared" si="1"/>
        <v>0</v>
      </c>
      <c r="U57" s="107"/>
    </row>
    <row r="58" spans="1:21" ht="46.5" customHeight="1">
      <c r="A58" s="356"/>
      <c r="B58" s="98" t="str">
        <f>'Ident. riesgos y oport.'!I35</f>
        <v>PROBLEMAS SOCIALES POR FALTA DE SEGURIDAD</v>
      </c>
      <c r="C58" s="98" t="s">
        <v>756</v>
      </c>
      <c r="D58" s="113" t="s">
        <v>694</v>
      </c>
      <c r="E58" s="98" t="s">
        <v>759</v>
      </c>
      <c r="F58" s="98">
        <v>2</v>
      </c>
      <c r="G58" s="98">
        <v>3</v>
      </c>
      <c r="H58" s="100">
        <f t="shared" si="2"/>
        <v>6</v>
      </c>
      <c r="I58" s="154" t="s">
        <v>272</v>
      </c>
      <c r="J58" s="149" t="s">
        <v>803</v>
      </c>
      <c r="K58" s="107" t="s">
        <v>218</v>
      </c>
      <c r="L58" s="108" t="s">
        <v>802</v>
      </c>
      <c r="M58" s="107" t="s">
        <v>310</v>
      </c>
      <c r="N58" s="109" t="s">
        <v>804</v>
      </c>
      <c r="O58" s="107" t="s">
        <v>805</v>
      </c>
      <c r="P58" s="107" t="s">
        <v>218</v>
      </c>
      <c r="Q58" s="107" t="s">
        <v>806</v>
      </c>
      <c r="R58" s="107"/>
      <c r="S58" s="107"/>
      <c r="T58" s="100">
        <f t="shared" si="1"/>
        <v>0</v>
      </c>
      <c r="U58" s="107"/>
    </row>
    <row r="59" spans="1:21" ht="50.25" customHeight="1">
      <c r="A59" s="49"/>
      <c r="B59" s="49"/>
      <c r="C59" s="86"/>
      <c r="D59" s="86"/>
      <c r="E59" s="86"/>
      <c r="F59" s="86"/>
      <c r="G59" s="50"/>
      <c r="H59" s="114"/>
      <c r="I59"/>
      <c r="J59"/>
      <c r="K59" s="62"/>
      <c r="L59" s="62"/>
      <c r="M59"/>
      <c r="N59"/>
      <c r="O59"/>
      <c r="P59"/>
      <c r="Q59" s="86"/>
      <c r="R59"/>
      <c r="S59"/>
      <c r="T59"/>
      <c r="U59"/>
    </row>
    <row r="60" spans="1:21" ht="63.75" customHeight="1">
      <c r="A60" s="49"/>
      <c r="B60" s="49"/>
      <c r="C60" s="86"/>
      <c r="D60" s="86"/>
      <c r="E60" s="86"/>
      <c r="F60" s="86"/>
      <c r="G60" s="50"/>
      <c r="H60" s="114"/>
      <c r="I60"/>
      <c r="J60" s="63" t="s">
        <v>100</v>
      </c>
      <c r="K60" s="308" t="s">
        <v>628</v>
      </c>
      <c r="L60" s="308"/>
      <c r="M60" s="308"/>
      <c r="N60"/>
      <c r="O60"/>
      <c r="P60"/>
      <c r="Q60" s="86"/>
      <c r="R60"/>
      <c r="S60"/>
      <c r="T60"/>
      <c r="U60"/>
    </row>
    <row r="61" spans="1:21" ht="46.5" customHeight="1" thickBot="1">
      <c r="A61" s="49"/>
      <c r="B61" s="49"/>
      <c r="C61" s="51"/>
      <c r="D61"/>
      <c r="E61"/>
      <c r="F61"/>
      <c r="G61"/>
      <c r="H61" s="114"/>
      <c r="I61"/>
      <c r="J61"/>
      <c r="K61" s="62"/>
      <c r="L61" s="62"/>
      <c r="M61"/>
      <c r="N61"/>
      <c r="O61"/>
      <c r="P61"/>
      <c r="Q61"/>
      <c r="R61"/>
      <c r="S61"/>
      <c r="T61"/>
      <c r="U61"/>
    </row>
    <row r="62" spans="1:21" ht="67.5" customHeight="1" thickBot="1">
      <c r="A62" s="49"/>
      <c r="B62" s="49"/>
      <c r="C62" s="309" t="s">
        <v>119</v>
      </c>
      <c r="D62" s="310"/>
      <c r="E62" s="310"/>
      <c r="F62" s="310"/>
      <c r="G62" s="311"/>
      <c r="H62" s="309" t="s">
        <v>647</v>
      </c>
      <c r="I62" s="310"/>
      <c r="J62" s="310"/>
      <c r="K62" s="310"/>
      <c r="L62" s="311"/>
      <c r="M62" s="312" t="s">
        <v>120</v>
      </c>
      <c r="N62" s="313"/>
      <c r="O62" s="313"/>
      <c r="P62" s="313"/>
      <c r="Q62" s="313"/>
      <c r="R62" s="314"/>
      <c r="S62"/>
      <c r="T62"/>
      <c r="U62"/>
    </row>
    <row r="63" spans="1:21" ht="24" customHeight="1">
      <c r="A63" s="49"/>
      <c r="B63" s="49"/>
      <c r="C63" s="315" t="s">
        <v>648</v>
      </c>
      <c r="D63" s="316"/>
      <c r="E63" s="316"/>
      <c r="F63" s="316"/>
      <c r="G63" s="317"/>
      <c r="H63" s="315" t="s">
        <v>114</v>
      </c>
      <c r="I63" s="316"/>
      <c r="J63" s="316"/>
      <c r="K63" s="316"/>
      <c r="L63" s="317"/>
      <c r="M63" s="315" t="s">
        <v>116</v>
      </c>
      <c r="N63" s="316"/>
      <c r="O63" s="316"/>
      <c r="P63" s="316"/>
      <c r="Q63" s="316"/>
      <c r="R63" s="317"/>
      <c r="S63"/>
      <c r="T63"/>
      <c r="U63"/>
    </row>
    <row r="64" spans="1:21" ht="24" customHeight="1">
      <c r="B64"/>
      <c r="C64" s="318"/>
      <c r="D64" s="319"/>
      <c r="E64" s="319"/>
      <c r="F64" s="319"/>
      <c r="G64" s="320"/>
      <c r="H64" s="318"/>
      <c r="I64" s="319"/>
      <c r="J64" s="319"/>
      <c r="K64" s="319"/>
      <c r="L64" s="320"/>
      <c r="M64" s="318"/>
      <c r="N64" s="319"/>
      <c r="O64" s="319"/>
      <c r="P64" s="319"/>
      <c r="Q64" s="319"/>
      <c r="R64" s="320"/>
      <c r="S64"/>
      <c r="T64"/>
      <c r="U64"/>
    </row>
    <row r="65" spans="2:21" ht="24" customHeight="1" thickBot="1">
      <c r="B65"/>
      <c r="C65" s="321"/>
      <c r="D65" s="322"/>
      <c r="E65" s="322"/>
      <c r="F65" s="322"/>
      <c r="G65" s="323"/>
      <c r="H65" s="321"/>
      <c r="I65" s="322"/>
      <c r="J65" s="322"/>
      <c r="K65" s="322"/>
      <c r="L65" s="323"/>
      <c r="M65" s="321"/>
      <c r="N65" s="322"/>
      <c r="O65" s="322"/>
      <c r="P65" s="322"/>
      <c r="Q65" s="322"/>
      <c r="R65" s="323"/>
      <c r="S65"/>
      <c r="T65"/>
      <c r="U65"/>
    </row>
    <row r="66" spans="2:21" customFormat="1" ht="15">
      <c r="C66" s="357" t="s">
        <v>649</v>
      </c>
      <c r="D66" s="358"/>
      <c r="E66" s="358"/>
      <c r="F66" s="358"/>
      <c r="G66" s="359"/>
      <c r="H66" s="357" t="s">
        <v>549</v>
      </c>
      <c r="I66" s="358"/>
      <c r="J66" s="358"/>
      <c r="K66" s="358"/>
      <c r="L66" s="359"/>
      <c r="M66" s="357" t="s">
        <v>101</v>
      </c>
      <c r="N66" s="358"/>
      <c r="O66" s="358"/>
      <c r="P66" s="358"/>
      <c r="Q66" s="358"/>
      <c r="R66" s="359"/>
    </row>
    <row r="67" spans="2:21" customFormat="1" ht="15.75" thickBot="1">
      <c r="C67" s="360"/>
      <c r="D67" s="361"/>
      <c r="E67" s="361"/>
      <c r="F67" s="361"/>
      <c r="G67" s="362"/>
      <c r="H67" s="360"/>
      <c r="I67" s="361"/>
      <c r="J67" s="361"/>
      <c r="K67" s="361"/>
      <c r="L67" s="362"/>
      <c r="M67" s="360"/>
      <c r="N67" s="361"/>
      <c r="O67" s="361"/>
      <c r="P67" s="361"/>
      <c r="Q67" s="361"/>
      <c r="R67" s="362"/>
    </row>
    <row r="68" spans="2:21" customFormat="1" ht="15">
      <c r="C68" s="51"/>
      <c r="H68" s="114"/>
      <c r="K68" s="62"/>
      <c r="L68" s="62"/>
    </row>
    <row r="69" spans="2:21" customFormat="1" ht="15">
      <c r="C69" s="51"/>
      <c r="H69" s="114"/>
      <c r="K69" s="62"/>
      <c r="L69" s="62"/>
    </row>
    <row r="70" spans="2:21" customFormat="1" ht="15">
      <c r="C70" s="51"/>
      <c r="H70" s="114"/>
      <c r="K70" s="62"/>
      <c r="L70" s="62"/>
    </row>
    <row r="71" spans="2:21" customFormat="1" ht="15.75" customHeight="1">
      <c r="C71" s="51"/>
      <c r="H71" s="114"/>
      <c r="K71" s="62"/>
      <c r="L71" s="62"/>
    </row>
    <row r="72" spans="2:21" customFormat="1" ht="15">
      <c r="C72" s="51"/>
      <c r="H72" s="114"/>
      <c r="K72" s="62"/>
      <c r="L72" s="62"/>
    </row>
    <row r="73" spans="2:21" customFormat="1" ht="15">
      <c r="C73" s="306" t="s">
        <v>132</v>
      </c>
      <c r="D73" s="306"/>
      <c r="H73" s="114"/>
      <c r="L73" s="62"/>
      <c r="M73" s="306" t="s">
        <v>960</v>
      </c>
      <c r="N73" s="306"/>
    </row>
    <row r="74" spans="2:21" customFormat="1" ht="15.75" customHeight="1">
      <c r="C74" s="51"/>
      <c r="G74" s="307"/>
      <c r="H74" s="307"/>
      <c r="I74" s="307"/>
      <c r="J74" s="307"/>
      <c r="K74" s="62"/>
      <c r="L74" s="62"/>
    </row>
    <row r="75" spans="2:21" customFormat="1" ht="15.75" customHeight="1">
      <c r="B75" s="90"/>
      <c r="C75" s="90"/>
      <c r="D75" s="90"/>
      <c r="E75" s="90"/>
      <c r="F75" s="90"/>
      <c r="G75" s="90"/>
      <c r="H75" s="90"/>
      <c r="I75" s="90"/>
      <c r="J75" s="90"/>
      <c r="K75" s="90"/>
      <c r="L75" s="90"/>
      <c r="M75" s="90"/>
      <c r="N75" s="90"/>
      <c r="O75" s="90"/>
      <c r="P75" s="90"/>
      <c r="Q75" s="90"/>
      <c r="R75" s="90"/>
      <c r="S75" s="90"/>
      <c r="T75" s="90"/>
      <c r="U75" s="90"/>
    </row>
    <row r="76" spans="2:21" customFormat="1" ht="15">
      <c r="B76" s="90"/>
      <c r="C76" s="90"/>
      <c r="D76" s="90"/>
      <c r="E76" s="90"/>
      <c r="F76" s="90"/>
      <c r="G76" s="90"/>
      <c r="H76" s="90"/>
      <c r="I76" s="90"/>
      <c r="J76" s="90"/>
      <c r="K76" s="90"/>
      <c r="L76" s="90"/>
      <c r="M76" s="90"/>
      <c r="N76" s="90"/>
      <c r="O76" s="90"/>
      <c r="P76" s="90"/>
      <c r="Q76" s="90"/>
      <c r="R76" s="90"/>
      <c r="S76" s="90"/>
      <c r="T76" s="90"/>
      <c r="U76" s="90"/>
    </row>
    <row r="77" spans="2:21" customFormat="1" ht="15">
      <c r="B77" s="90"/>
      <c r="C77" s="90"/>
      <c r="D77" s="90"/>
      <c r="E77" s="90"/>
      <c r="F77" s="90"/>
      <c r="G77" s="90"/>
      <c r="H77" s="90"/>
      <c r="I77" s="90"/>
      <c r="J77" s="90"/>
      <c r="K77" s="90"/>
      <c r="L77" s="90"/>
      <c r="M77" s="90"/>
      <c r="N77" s="90"/>
      <c r="O77" s="90"/>
      <c r="P77" s="90"/>
      <c r="Q77" s="90"/>
      <c r="R77" s="90"/>
      <c r="S77" s="90"/>
      <c r="T77" s="90"/>
      <c r="U77" s="90"/>
    </row>
    <row r="78" spans="2:21" customFormat="1" ht="15">
      <c r="B78" s="90"/>
      <c r="C78" s="90"/>
      <c r="D78" s="90"/>
      <c r="E78" s="90"/>
      <c r="F78" s="90"/>
      <c r="G78" s="90"/>
      <c r="H78" s="90"/>
      <c r="I78" s="90"/>
      <c r="J78" s="90"/>
      <c r="K78" s="90"/>
      <c r="L78" s="90"/>
      <c r="M78" s="90"/>
      <c r="N78" s="90"/>
      <c r="O78" s="90"/>
      <c r="P78" s="90"/>
      <c r="Q78" s="90"/>
      <c r="R78" s="90"/>
      <c r="S78" s="90"/>
      <c r="T78" s="90"/>
      <c r="U78" s="90"/>
    </row>
    <row r="79" spans="2:21" customFormat="1" ht="15">
      <c r="B79" s="90"/>
      <c r="C79" s="90"/>
      <c r="D79" s="90"/>
      <c r="E79" s="90"/>
      <c r="F79" s="90"/>
      <c r="G79" s="90"/>
      <c r="H79" s="90"/>
      <c r="I79" s="90"/>
      <c r="J79" s="90"/>
      <c r="K79" s="90"/>
      <c r="L79" s="90"/>
      <c r="M79" s="90"/>
      <c r="N79" s="90"/>
      <c r="O79" s="90"/>
      <c r="P79" s="90"/>
      <c r="Q79" s="90"/>
      <c r="R79" s="90"/>
      <c r="S79" s="90"/>
      <c r="T79" s="90"/>
      <c r="U79" s="90"/>
    </row>
    <row r="80" spans="2:21" customFormat="1" ht="15">
      <c r="B80" s="90"/>
      <c r="C80" s="90"/>
      <c r="D80" s="90"/>
      <c r="E80" s="90"/>
      <c r="F80" s="90"/>
      <c r="G80" s="90"/>
      <c r="H80" s="90"/>
      <c r="I80" s="90"/>
      <c r="J80" s="90"/>
      <c r="K80" s="90"/>
      <c r="L80" s="90"/>
      <c r="M80" s="90"/>
      <c r="N80" s="90"/>
      <c r="O80" s="90"/>
      <c r="P80" s="90"/>
      <c r="Q80" s="90"/>
      <c r="R80" s="90"/>
      <c r="S80" s="90"/>
      <c r="T80" s="90"/>
      <c r="U80" s="90"/>
    </row>
    <row r="81" spans="2:21" customFormat="1" ht="15">
      <c r="B81" s="90"/>
      <c r="C81" s="90"/>
      <c r="D81" s="90"/>
      <c r="E81" s="90"/>
      <c r="F81" s="90"/>
      <c r="G81" s="90"/>
      <c r="H81" s="90"/>
      <c r="I81" s="90"/>
      <c r="J81" s="90"/>
      <c r="K81" s="90"/>
      <c r="L81" s="90"/>
      <c r="M81" s="90"/>
      <c r="N81" s="90"/>
      <c r="O81" s="90"/>
      <c r="P81" s="90"/>
      <c r="Q81" s="90"/>
      <c r="R81" s="90"/>
      <c r="S81" s="90"/>
      <c r="T81" s="90"/>
      <c r="U81" s="90"/>
    </row>
    <row r="82" spans="2:21" customFormat="1" ht="15">
      <c r="B82" s="90"/>
      <c r="C82" s="90"/>
      <c r="D82" s="90"/>
      <c r="E82" s="90"/>
      <c r="F82" s="90"/>
      <c r="G82" s="90"/>
      <c r="H82" s="90"/>
      <c r="I82" s="90"/>
      <c r="J82" s="90"/>
      <c r="K82" s="90"/>
      <c r="L82" s="90"/>
      <c r="M82" s="90"/>
      <c r="N82" s="90"/>
      <c r="O82" s="90"/>
      <c r="P82" s="90"/>
      <c r="Q82" s="90"/>
      <c r="R82" s="90"/>
      <c r="S82" s="90"/>
      <c r="T82" s="90"/>
      <c r="U82" s="90"/>
    </row>
    <row r="83" spans="2:21" customFormat="1" ht="15">
      <c r="B83" s="90"/>
      <c r="C83" s="90"/>
      <c r="D83" s="90"/>
      <c r="E83" s="90"/>
      <c r="F83" s="90"/>
      <c r="G83" s="90"/>
      <c r="H83" s="90"/>
      <c r="I83" s="90"/>
      <c r="J83" s="90"/>
      <c r="K83" s="90"/>
      <c r="L83" s="90"/>
      <c r="M83" s="90"/>
      <c r="N83" s="90"/>
      <c r="O83" s="90"/>
      <c r="P83" s="90"/>
      <c r="Q83" s="90"/>
      <c r="R83" s="90"/>
      <c r="S83" s="90"/>
      <c r="T83" s="90"/>
      <c r="U83" s="90"/>
    </row>
  </sheetData>
  <mergeCells count="41">
    <mergeCell ref="C73:D73"/>
    <mergeCell ref="M73:N73"/>
    <mergeCell ref="G74:J74"/>
    <mergeCell ref="K60:M60"/>
    <mergeCell ref="H62:L62"/>
    <mergeCell ref="M62:R62"/>
    <mergeCell ref="H63:L65"/>
    <mergeCell ref="M63:R65"/>
    <mergeCell ref="H66:L67"/>
    <mergeCell ref="M66:R67"/>
    <mergeCell ref="C62:G62"/>
    <mergeCell ref="C63:G65"/>
    <mergeCell ref="C66:G67"/>
    <mergeCell ref="A30:A35"/>
    <mergeCell ref="A36:A58"/>
    <mergeCell ref="B22:B24"/>
    <mergeCell ref="B25:B27"/>
    <mergeCell ref="B28:B29"/>
    <mergeCell ref="B45:B46"/>
    <mergeCell ref="M5:Q5"/>
    <mergeCell ref="B9:B11"/>
    <mergeCell ref="A17:A19"/>
    <mergeCell ref="A21:A29"/>
    <mergeCell ref="B14:B16"/>
    <mergeCell ref="A7:A16"/>
    <mergeCell ref="R5:U5"/>
    <mergeCell ref="J6:K6"/>
    <mergeCell ref="A1:B3"/>
    <mergeCell ref="C1:N2"/>
    <mergeCell ref="O1:Q1"/>
    <mergeCell ref="R1:U1"/>
    <mergeCell ref="O2:Q2"/>
    <mergeCell ref="R2:U2"/>
    <mergeCell ref="C3:N3"/>
    <mergeCell ref="O3:Q3"/>
    <mergeCell ref="R3:U3"/>
    <mergeCell ref="A4:B4"/>
    <mergeCell ref="A5:A6"/>
    <mergeCell ref="B5:C5"/>
    <mergeCell ref="D5:H5"/>
    <mergeCell ref="I5:L5"/>
  </mergeCells>
  <phoneticPr fontId="22" type="noConversion"/>
  <conditionalFormatting sqref="U18:U22 U25:U27 I21:I27 U14:U16 I7:I19">
    <cfRule type="cellIs" dxfId="143" priority="133" operator="between">
      <formula>20</formula>
      <formula>25</formula>
    </cfRule>
    <cfRule type="cellIs" dxfId="142" priority="134" operator="between">
      <formula>9</formula>
      <formula>16</formula>
    </cfRule>
    <cfRule type="cellIs" dxfId="141" priority="135" operator="between">
      <formula>1</formula>
      <formula>8</formula>
    </cfRule>
  </conditionalFormatting>
  <conditionalFormatting sqref="I29">
    <cfRule type="cellIs" dxfId="140" priority="121" operator="between">
      <formula>20</formula>
      <formula>25</formula>
    </cfRule>
    <cfRule type="cellIs" dxfId="139" priority="122" operator="between">
      <formula>9</formula>
      <formula>16</formula>
    </cfRule>
    <cfRule type="cellIs" dxfId="138" priority="123" operator="between">
      <formula>1</formula>
      <formula>8</formula>
    </cfRule>
  </conditionalFormatting>
  <conditionalFormatting sqref="I20">
    <cfRule type="cellIs" dxfId="137" priority="118" operator="between">
      <formula>20</formula>
      <formula>25</formula>
    </cfRule>
    <cfRule type="cellIs" dxfId="136" priority="119" operator="between">
      <formula>9</formula>
      <formula>16</formula>
    </cfRule>
    <cfRule type="cellIs" dxfId="135" priority="120" operator="between">
      <formula>1</formula>
      <formula>8</formula>
    </cfRule>
  </conditionalFormatting>
  <conditionalFormatting sqref="I28">
    <cfRule type="cellIs" dxfId="134" priority="115" operator="between">
      <formula>20</formula>
      <formula>25</formula>
    </cfRule>
    <cfRule type="cellIs" dxfId="133" priority="116" operator="between">
      <formula>9</formula>
      <formula>16</formula>
    </cfRule>
    <cfRule type="cellIs" dxfId="132" priority="117" operator="between">
      <formula>1</formula>
      <formula>8</formula>
    </cfRule>
  </conditionalFormatting>
  <conditionalFormatting sqref="I30">
    <cfRule type="cellIs" dxfId="131" priority="109" operator="between">
      <formula>20</formula>
      <formula>25</formula>
    </cfRule>
    <cfRule type="cellIs" dxfId="130" priority="110" operator="between">
      <formula>9</formula>
      <formula>16</formula>
    </cfRule>
    <cfRule type="cellIs" dxfId="129" priority="111" operator="between">
      <formula>1</formula>
      <formula>8</formula>
    </cfRule>
  </conditionalFormatting>
  <conditionalFormatting sqref="I31">
    <cfRule type="cellIs" dxfId="128" priority="106" operator="between">
      <formula>20</formula>
      <formula>25</formula>
    </cfRule>
    <cfRule type="cellIs" dxfId="127" priority="107" operator="between">
      <formula>9</formula>
      <formula>16</formula>
    </cfRule>
    <cfRule type="cellIs" dxfId="126" priority="108" operator="between">
      <formula>1</formula>
      <formula>8</formula>
    </cfRule>
  </conditionalFormatting>
  <conditionalFormatting sqref="I32">
    <cfRule type="cellIs" dxfId="125" priority="103" operator="between">
      <formula>20</formula>
      <formula>25</formula>
    </cfRule>
    <cfRule type="cellIs" dxfId="124" priority="104" operator="between">
      <formula>9</formula>
      <formula>16</formula>
    </cfRule>
    <cfRule type="cellIs" dxfId="123" priority="105" operator="between">
      <formula>1</formula>
      <formula>8</formula>
    </cfRule>
  </conditionalFormatting>
  <conditionalFormatting sqref="I33">
    <cfRule type="cellIs" dxfId="122" priority="100" operator="between">
      <formula>20</formula>
      <formula>25</formula>
    </cfRule>
    <cfRule type="cellIs" dxfId="121" priority="101" operator="between">
      <formula>9</formula>
      <formula>16</formula>
    </cfRule>
    <cfRule type="cellIs" dxfId="120" priority="102" operator="between">
      <formula>1</formula>
      <formula>8</formula>
    </cfRule>
  </conditionalFormatting>
  <conditionalFormatting sqref="I34">
    <cfRule type="cellIs" dxfId="119" priority="97" operator="between">
      <formula>20</formula>
      <formula>25</formula>
    </cfRule>
    <cfRule type="cellIs" dxfId="118" priority="98" operator="between">
      <formula>9</formula>
      <formula>16</formula>
    </cfRule>
    <cfRule type="cellIs" dxfId="117" priority="99" operator="between">
      <formula>1</formula>
      <formula>8</formula>
    </cfRule>
  </conditionalFormatting>
  <conditionalFormatting sqref="I35:I43 I46:I58">
    <cfRule type="cellIs" dxfId="116" priority="94" operator="between">
      <formula>20</formula>
      <formula>25</formula>
    </cfRule>
    <cfRule type="cellIs" dxfId="115" priority="95" operator="between">
      <formula>9</formula>
      <formula>16</formula>
    </cfRule>
    <cfRule type="cellIs" dxfId="114" priority="96" operator="between">
      <formula>1</formula>
      <formula>8</formula>
    </cfRule>
  </conditionalFormatting>
  <conditionalFormatting sqref="U7:U10 U17">
    <cfRule type="cellIs" dxfId="113" priority="91" operator="between">
      <formula>20</formula>
      <formula>25</formula>
    </cfRule>
    <cfRule type="cellIs" dxfId="112" priority="92" operator="between">
      <formula>9</formula>
      <formula>16</formula>
    </cfRule>
    <cfRule type="cellIs" dxfId="111" priority="93" operator="between">
      <formula>1</formula>
      <formula>8</formula>
    </cfRule>
  </conditionalFormatting>
  <conditionalFormatting sqref="U30">
    <cfRule type="cellIs" dxfId="110" priority="43" operator="between">
      <formula>20</formula>
      <formula>25</formula>
    </cfRule>
    <cfRule type="cellIs" dxfId="109" priority="44" operator="between">
      <formula>9</formula>
      <formula>16</formula>
    </cfRule>
    <cfRule type="cellIs" dxfId="108" priority="45" operator="between">
      <formula>1</formula>
      <formula>8</formula>
    </cfRule>
  </conditionalFormatting>
  <conditionalFormatting sqref="U24">
    <cfRule type="cellIs" dxfId="107" priority="34" operator="between">
      <formula>20</formula>
      <formula>25</formula>
    </cfRule>
    <cfRule type="cellIs" dxfId="106" priority="35" operator="between">
      <formula>9</formula>
      <formula>16</formula>
    </cfRule>
    <cfRule type="cellIs" dxfId="105" priority="36" operator="between">
      <formula>1</formula>
      <formula>8</formula>
    </cfRule>
  </conditionalFormatting>
  <conditionalFormatting sqref="U11:U13">
    <cfRule type="cellIs" dxfId="104" priority="25" operator="between">
      <formula>20</formula>
      <formula>25</formula>
    </cfRule>
    <cfRule type="cellIs" dxfId="103" priority="26" operator="between">
      <formula>9</formula>
      <formula>16</formula>
    </cfRule>
    <cfRule type="cellIs" dxfId="102" priority="27" operator="between">
      <formula>1</formula>
      <formula>8</formula>
    </cfRule>
  </conditionalFormatting>
  <conditionalFormatting sqref="U23">
    <cfRule type="cellIs" dxfId="101" priority="16" operator="between">
      <formula>20</formula>
      <formula>25</formula>
    </cfRule>
    <cfRule type="cellIs" dxfId="100" priority="17" operator="between">
      <formula>9</formula>
      <formula>16</formula>
    </cfRule>
    <cfRule type="cellIs" dxfId="99" priority="18" operator="between">
      <formula>1</formula>
      <formula>8</formula>
    </cfRule>
  </conditionalFormatting>
  <conditionalFormatting sqref="U28:U29">
    <cfRule type="cellIs" dxfId="98" priority="10" operator="between">
      <formula>20</formula>
      <formula>25</formula>
    </cfRule>
    <cfRule type="cellIs" dxfId="97" priority="11" operator="between">
      <formula>9</formula>
      <formula>16</formula>
    </cfRule>
    <cfRule type="cellIs" dxfId="96" priority="12" operator="between">
      <formula>1</formula>
      <formula>8</formula>
    </cfRule>
  </conditionalFormatting>
  <conditionalFormatting sqref="U31:U58">
    <cfRule type="cellIs" dxfId="95" priority="7" operator="between">
      <formula>20</formula>
      <formula>25</formula>
    </cfRule>
    <cfRule type="cellIs" dxfId="94" priority="8" operator="between">
      <formula>9</formula>
      <formula>16</formula>
    </cfRule>
    <cfRule type="cellIs" dxfId="93" priority="9" operator="between">
      <formula>1</formula>
      <formula>8</formula>
    </cfRule>
  </conditionalFormatting>
  <conditionalFormatting sqref="I44:I45">
    <cfRule type="cellIs" dxfId="92" priority="4" operator="between">
      <formula>20</formula>
      <formula>25</formula>
    </cfRule>
    <cfRule type="cellIs" dxfId="91" priority="5" operator="between">
      <formula>9</formula>
      <formula>16</formula>
    </cfRule>
    <cfRule type="cellIs" dxfId="90" priority="6" operator="between">
      <formula>1</formula>
      <formula>8</formula>
    </cfRule>
  </conditionalFormatting>
  <printOptions horizontalCentered="1" verticalCentered="1"/>
  <pageMargins left="0" right="0" top="0" bottom="0" header="0" footer="0"/>
  <pageSetup scale="40" orientation="landscape" r:id="rId1"/>
  <headerFooter scaleWithDoc="0" alignWithMargins="0">
    <oddFooter>&amp;R&amp;"Century Gothic,Normal"&amp;6Rev. 1</oddFooter>
  </headerFooter>
  <rowBreaks count="3" manualBreakCount="3">
    <brk id="16" max="20" man="1"/>
    <brk id="35" max="20" man="1"/>
    <brk id="43" max="2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77D1C-541B-4848-A602-8B62DC1F9EBC}">
  <sheetPr codeName="Hoja8">
    <outlinePr summaryBelow="0" summaryRight="0"/>
  </sheetPr>
  <dimension ref="A1:AV67"/>
  <sheetViews>
    <sheetView showGridLines="0" zoomScale="64" zoomScaleNormal="64" zoomScalePageLayoutView="70" workbookViewId="0">
      <selection activeCell="Y57" sqref="Y57"/>
    </sheetView>
  </sheetViews>
  <sheetFormatPr baseColWidth="10" defaultColWidth="9.140625" defaultRowHeight="12.75"/>
  <cols>
    <col min="1" max="1" width="16.7109375" style="90" customWidth="1"/>
    <col min="2" max="4" width="18" style="90" customWidth="1"/>
    <col min="5" max="5" width="18.85546875" style="90" customWidth="1"/>
    <col min="6" max="6" width="15" style="90" customWidth="1"/>
    <col min="7" max="7" width="15.7109375" style="90" customWidth="1"/>
    <col min="8" max="8" width="11.42578125" style="90" customWidth="1"/>
    <col min="9" max="9" width="15.140625" style="90" customWidth="1"/>
    <col min="10" max="10" width="16.42578125" style="90" customWidth="1"/>
    <col min="11" max="11" width="15.85546875" style="90" customWidth="1"/>
    <col min="12" max="12" width="15.5703125" style="90" customWidth="1"/>
    <col min="13" max="13" width="13.42578125" style="90" customWidth="1"/>
    <col min="14" max="14" width="19.28515625" style="90" customWidth="1"/>
    <col min="15" max="16" width="19.7109375" style="90" customWidth="1"/>
    <col min="17" max="17" width="18" style="90" customWidth="1"/>
    <col min="18" max="16384" width="9.140625" style="90"/>
  </cols>
  <sheetData>
    <row r="1" spans="1:48" customFormat="1" ht="50.1" customHeight="1" thickBot="1">
      <c r="A1" s="254"/>
      <c r="B1" s="255"/>
      <c r="C1" s="260" t="s">
        <v>228</v>
      </c>
      <c r="D1" s="261"/>
      <c r="E1" s="261"/>
      <c r="F1" s="261"/>
      <c r="G1" s="261"/>
      <c r="H1" s="261"/>
      <c r="I1" s="261"/>
      <c r="J1" s="261"/>
      <c r="K1" s="261"/>
      <c r="L1" s="261"/>
      <c r="M1" s="261"/>
      <c r="N1" s="262"/>
      <c r="O1" s="266" t="s">
        <v>54</v>
      </c>
      <c r="P1" s="267"/>
      <c r="Q1" s="268"/>
      <c r="R1" s="266" t="s">
        <v>132</v>
      </c>
      <c r="S1" s="267"/>
      <c r="T1" s="267"/>
      <c r="U1" s="268"/>
    </row>
    <row r="2" spans="1:48" customFormat="1" ht="50.1" customHeight="1" thickBot="1">
      <c r="A2" s="256"/>
      <c r="B2" s="257"/>
      <c r="C2" s="263"/>
      <c r="D2" s="264"/>
      <c r="E2" s="264"/>
      <c r="F2" s="264"/>
      <c r="G2" s="264"/>
      <c r="H2" s="264"/>
      <c r="I2" s="264"/>
      <c r="J2" s="264"/>
      <c r="K2" s="264"/>
      <c r="L2" s="264"/>
      <c r="M2" s="264"/>
      <c r="N2" s="265"/>
      <c r="O2" s="266" t="s">
        <v>55</v>
      </c>
      <c r="P2" s="267"/>
      <c r="Q2" s="268"/>
      <c r="R2" s="266">
        <v>2</v>
      </c>
      <c r="S2" s="267"/>
      <c r="T2" s="267"/>
      <c r="U2" s="268"/>
    </row>
    <row r="3" spans="1:48" customFormat="1" ht="50.1" customHeight="1" thickBot="1">
      <c r="A3" s="258"/>
      <c r="B3" s="259"/>
      <c r="C3" s="269" t="s">
        <v>621</v>
      </c>
      <c r="D3" s="270"/>
      <c r="E3" s="270"/>
      <c r="F3" s="270"/>
      <c r="G3" s="270"/>
      <c r="H3" s="270"/>
      <c r="I3" s="270"/>
      <c r="J3" s="270"/>
      <c r="K3" s="270"/>
      <c r="L3" s="270"/>
      <c r="M3" s="270"/>
      <c r="N3" s="271"/>
      <c r="O3" s="266" t="s">
        <v>56</v>
      </c>
      <c r="P3" s="267"/>
      <c r="Q3" s="268"/>
      <c r="R3" s="266" t="s">
        <v>99</v>
      </c>
      <c r="S3" s="267"/>
      <c r="T3" s="267"/>
      <c r="U3" s="268"/>
    </row>
    <row r="4" spans="1:48" ht="30.75" customHeight="1" thickBot="1">
      <c r="A4" s="363" t="s">
        <v>626</v>
      </c>
      <c r="B4" s="364"/>
      <c r="C4" s="87"/>
      <c r="D4" s="87"/>
      <c r="E4" s="87"/>
      <c r="F4" s="87"/>
      <c r="G4" s="87"/>
      <c r="H4" s="87"/>
      <c r="I4" s="88"/>
      <c r="J4" s="88"/>
      <c r="K4" s="88"/>
      <c r="L4" s="88"/>
      <c r="M4" s="88"/>
      <c r="N4" s="88"/>
      <c r="O4" s="89"/>
      <c r="P4" s="89"/>
      <c r="Q4" s="89"/>
    </row>
    <row r="5" spans="1:48" ht="30.75" customHeight="1" thickBot="1">
      <c r="A5" s="330" t="s">
        <v>229</v>
      </c>
      <c r="B5" s="332" t="s">
        <v>230</v>
      </c>
      <c r="C5" s="333"/>
      <c r="D5" s="334" t="s">
        <v>231</v>
      </c>
      <c r="E5" s="335"/>
      <c r="F5" s="335"/>
      <c r="G5" s="335"/>
      <c r="H5" s="336"/>
      <c r="I5" s="337" t="s">
        <v>232</v>
      </c>
      <c r="J5" s="338"/>
      <c r="K5" s="338"/>
      <c r="L5" s="339"/>
      <c r="M5" s="337" t="s">
        <v>233</v>
      </c>
      <c r="N5" s="338"/>
      <c r="O5" s="338"/>
      <c r="P5" s="338"/>
      <c r="Q5" s="339"/>
      <c r="R5" s="324" t="s">
        <v>234</v>
      </c>
      <c r="S5" s="325"/>
      <c r="T5" s="325"/>
      <c r="U5" s="326"/>
    </row>
    <row r="6" spans="1:48" ht="84.75" customHeight="1" thickBot="1">
      <c r="A6" s="331"/>
      <c r="B6" s="91" t="s">
        <v>235</v>
      </c>
      <c r="C6" s="92" t="s">
        <v>163</v>
      </c>
      <c r="D6" s="92" t="s">
        <v>121</v>
      </c>
      <c r="E6" s="92" t="s">
        <v>236</v>
      </c>
      <c r="F6" s="92" t="s">
        <v>237</v>
      </c>
      <c r="G6" s="92" t="s">
        <v>238</v>
      </c>
      <c r="H6" s="93" t="s">
        <v>239</v>
      </c>
      <c r="I6" s="94" t="s">
        <v>240</v>
      </c>
      <c r="J6" s="327" t="s">
        <v>241</v>
      </c>
      <c r="K6" s="327"/>
      <c r="L6" s="96" t="s">
        <v>242</v>
      </c>
      <c r="M6" s="95" t="s">
        <v>243</v>
      </c>
      <c r="N6" s="97" t="s">
        <v>244</v>
      </c>
      <c r="O6" s="95" t="s">
        <v>245</v>
      </c>
      <c r="P6" s="95" t="s">
        <v>94</v>
      </c>
      <c r="Q6" s="95" t="s">
        <v>246</v>
      </c>
      <c r="R6" s="95" t="s">
        <v>237</v>
      </c>
      <c r="S6" s="95" t="s">
        <v>238</v>
      </c>
      <c r="T6" s="96" t="s">
        <v>239</v>
      </c>
      <c r="U6" s="95" t="s">
        <v>240</v>
      </c>
    </row>
    <row r="7" spans="1:48" ht="78.75" customHeight="1">
      <c r="A7" s="371" t="s">
        <v>247</v>
      </c>
      <c r="B7" s="98" t="s">
        <v>248</v>
      </c>
      <c r="C7" s="98" t="s">
        <v>249</v>
      </c>
      <c r="D7" s="99" t="s">
        <v>250</v>
      </c>
      <c r="E7" s="98" t="s">
        <v>251</v>
      </c>
      <c r="F7" s="98">
        <v>3</v>
      </c>
      <c r="G7" s="98">
        <v>4</v>
      </c>
      <c r="H7" s="100">
        <f>G7*F7</f>
        <v>12</v>
      </c>
      <c r="I7" s="101" t="s">
        <v>252</v>
      </c>
      <c r="J7" s="98" t="s">
        <v>253</v>
      </c>
      <c r="K7" s="98" t="s">
        <v>254</v>
      </c>
      <c r="L7" s="100" t="s">
        <v>255</v>
      </c>
      <c r="M7" s="98" t="s">
        <v>256</v>
      </c>
      <c r="N7" s="102" t="s">
        <v>257</v>
      </c>
      <c r="O7" s="98" t="s">
        <v>258</v>
      </c>
      <c r="P7" s="99" t="s">
        <v>259</v>
      </c>
      <c r="Q7" s="98" t="s">
        <v>260</v>
      </c>
      <c r="R7" s="98">
        <v>3</v>
      </c>
      <c r="S7" s="98">
        <v>3</v>
      </c>
      <c r="T7" s="100">
        <f>R7*S7</f>
        <v>9</v>
      </c>
      <c r="U7" s="140" t="s">
        <v>252</v>
      </c>
    </row>
    <row r="8" spans="1:48" ht="78.75" customHeight="1">
      <c r="A8" s="372"/>
      <c r="B8" s="103" t="s">
        <v>261</v>
      </c>
      <c r="C8" s="103" t="s">
        <v>262</v>
      </c>
      <c r="D8" s="103" t="s">
        <v>250</v>
      </c>
      <c r="E8" s="103" t="s">
        <v>251</v>
      </c>
      <c r="F8" s="103">
        <v>3</v>
      </c>
      <c r="G8" s="103">
        <v>5</v>
      </c>
      <c r="H8" s="100">
        <f t="shared" ref="H8:H46" si="0">G8*F8</f>
        <v>15</v>
      </c>
      <c r="I8" s="104" t="s">
        <v>252</v>
      </c>
      <c r="J8" s="103" t="s">
        <v>263</v>
      </c>
      <c r="K8" s="103" t="s">
        <v>264</v>
      </c>
      <c r="L8" s="105" t="s">
        <v>265</v>
      </c>
      <c r="M8" s="103" t="s">
        <v>266</v>
      </c>
      <c r="N8" s="105" t="s">
        <v>257</v>
      </c>
      <c r="O8" s="103" t="s">
        <v>258</v>
      </c>
      <c r="P8" s="103" t="s">
        <v>267</v>
      </c>
      <c r="Q8" s="103" t="s">
        <v>268</v>
      </c>
      <c r="R8" s="103">
        <v>3</v>
      </c>
      <c r="S8" s="103">
        <v>3</v>
      </c>
      <c r="T8" s="100">
        <f t="shared" ref="T8:T46" si="1">R8*S8</f>
        <v>9</v>
      </c>
      <c r="U8" s="140" t="s">
        <v>252</v>
      </c>
    </row>
    <row r="9" spans="1:48" ht="78.75" customHeight="1">
      <c r="A9" s="372"/>
      <c r="B9" s="373" t="s">
        <v>261</v>
      </c>
      <c r="C9" s="139" t="s">
        <v>269</v>
      </c>
      <c r="D9" s="139" t="s">
        <v>270</v>
      </c>
      <c r="E9" s="139" t="s">
        <v>271</v>
      </c>
      <c r="F9" s="139">
        <v>2</v>
      </c>
      <c r="G9" s="139">
        <v>4</v>
      </c>
      <c r="H9" s="143">
        <f t="shared" si="0"/>
        <v>8</v>
      </c>
      <c r="I9" s="144" t="s">
        <v>272</v>
      </c>
      <c r="J9" s="139" t="s">
        <v>273</v>
      </c>
      <c r="K9" s="139" t="s">
        <v>274</v>
      </c>
      <c r="L9" s="143" t="s">
        <v>275</v>
      </c>
      <c r="M9" s="139" t="s">
        <v>256</v>
      </c>
      <c r="N9" s="145" t="s">
        <v>263</v>
      </c>
      <c r="O9" s="139" t="s">
        <v>258</v>
      </c>
      <c r="P9" s="139" t="s">
        <v>276</v>
      </c>
      <c r="Q9" s="139" t="s">
        <v>277</v>
      </c>
      <c r="R9" s="139">
        <v>2</v>
      </c>
      <c r="S9" s="139">
        <v>3</v>
      </c>
      <c r="T9" s="143">
        <f t="shared" si="1"/>
        <v>6</v>
      </c>
      <c r="U9" s="139" t="s">
        <v>272</v>
      </c>
    </row>
    <row r="10" spans="1:48" s="111" customFormat="1" ht="67.5" customHeight="1">
      <c r="A10" s="372"/>
      <c r="B10" s="373"/>
      <c r="C10" s="139" t="s">
        <v>278</v>
      </c>
      <c r="D10" s="139" t="s">
        <v>270</v>
      </c>
      <c r="E10" s="139" t="s">
        <v>279</v>
      </c>
      <c r="F10" s="139">
        <v>4</v>
      </c>
      <c r="G10" s="139">
        <v>2</v>
      </c>
      <c r="H10" s="143">
        <f t="shared" si="0"/>
        <v>8</v>
      </c>
      <c r="I10" s="144" t="s">
        <v>272</v>
      </c>
      <c r="J10" s="139" t="s">
        <v>280</v>
      </c>
      <c r="K10" s="139" t="s">
        <v>281</v>
      </c>
      <c r="L10" s="143" t="s">
        <v>282</v>
      </c>
      <c r="M10" s="139" t="s">
        <v>283</v>
      </c>
      <c r="N10" s="145" t="s">
        <v>284</v>
      </c>
      <c r="O10" s="139" t="s">
        <v>285</v>
      </c>
      <c r="P10" s="139" t="s">
        <v>270</v>
      </c>
      <c r="Q10" s="139" t="s">
        <v>286</v>
      </c>
      <c r="R10" s="139">
        <v>4</v>
      </c>
      <c r="S10" s="139">
        <v>2</v>
      </c>
      <c r="T10" s="143">
        <f t="shared" si="1"/>
        <v>8</v>
      </c>
      <c r="U10" s="139" t="s">
        <v>272</v>
      </c>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row>
    <row r="11" spans="1:48" ht="58.5" customHeight="1">
      <c r="A11" s="372"/>
      <c r="B11" s="340" t="s">
        <v>287</v>
      </c>
      <c r="C11" s="98" t="s">
        <v>288</v>
      </c>
      <c r="D11" s="98" t="s">
        <v>289</v>
      </c>
      <c r="E11" s="98" t="s">
        <v>290</v>
      </c>
      <c r="F11" s="98">
        <v>4</v>
      </c>
      <c r="G11" s="98">
        <v>4</v>
      </c>
      <c r="H11" s="100">
        <f t="shared" si="0"/>
        <v>16</v>
      </c>
      <c r="I11" s="101" t="s">
        <v>252</v>
      </c>
      <c r="J11" s="98" t="s">
        <v>291</v>
      </c>
      <c r="K11" s="98" t="s">
        <v>292</v>
      </c>
      <c r="L11" s="100" t="s">
        <v>293</v>
      </c>
      <c r="M11" s="98" t="s">
        <v>256</v>
      </c>
      <c r="N11" s="102" t="s">
        <v>294</v>
      </c>
      <c r="O11" s="98" t="s">
        <v>295</v>
      </c>
      <c r="P11" s="98" t="s">
        <v>276</v>
      </c>
      <c r="Q11" s="98" t="s">
        <v>296</v>
      </c>
      <c r="R11" s="98">
        <v>4</v>
      </c>
      <c r="S11" s="98">
        <v>4</v>
      </c>
      <c r="T11" s="100">
        <f t="shared" si="1"/>
        <v>16</v>
      </c>
      <c r="U11" s="140" t="s">
        <v>252</v>
      </c>
    </row>
    <row r="12" spans="1:48" ht="60" customHeight="1">
      <c r="A12" s="372"/>
      <c r="B12" s="341"/>
      <c r="C12" s="139" t="s">
        <v>297</v>
      </c>
      <c r="D12" s="139" t="s">
        <v>298</v>
      </c>
      <c r="E12" s="139" t="s">
        <v>299</v>
      </c>
      <c r="F12" s="139">
        <v>3</v>
      </c>
      <c r="G12" s="139">
        <v>2</v>
      </c>
      <c r="H12" s="143">
        <f t="shared" si="0"/>
        <v>6</v>
      </c>
      <c r="I12" s="144" t="s">
        <v>272</v>
      </c>
      <c r="J12" s="139" t="s">
        <v>300</v>
      </c>
      <c r="K12" s="139" t="s">
        <v>301</v>
      </c>
      <c r="L12" s="143" t="s">
        <v>302</v>
      </c>
      <c r="M12" s="139" t="s">
        <v>283</v>
      </c>
      <c r="N12" s="145" t="s">
        <v>303</v>
      </c>
      <c r="O12" s="139" t="s">
        <v>304</v>
      </c>
      <c r="P12" s="139" t="s">
        <v>305</v>
      </c>
      <c r="Q12" s="139" t="s">
        <v>306</v>
      </c>
      <c r="R12" s="139">
        <v>3</v>
      </c>
      <c r="S12" s="139">
        <v>2</v>
      </c>
      <c r="T12" s="143">
        <f t="shared" si="1"/>
        <v>6</v>
      </c>
      <c r="U12" s="139" t="s">
        <v>272</v>
      </c>
    </row>
    <row r="13" spans="1:48" ht="72" customHeight="1">
      <c r="A13" s="372"/>
      <c r="B13" s="341"/>
      <c r="C13" s="98" t="s">
        <v>307</v>
      </c>
      <c r="D13" s="98" t="s">
        <v>276</v>
      </c>
      <c r="E13" s="98" t="s">
        <v>308</v>
      </c>
      <c r="F13" s="98">
        <v>4</v>
      </c>
      <c r="G13" s="98">
        <v>3</v>
      </c>
      <c r="H13" s="100">
        <f t="shared" si="0"/>
        <v>12</v>
      </c>
      <c r="I13" s="101" t="s">
        <v>252</v>
      </c>
      <c r="J13" s="98" t="s">
        <v>309</v>
      </c>
      <c r="K13" s="98" t="s">
        <v>292</v>
      </c>
      <c r="L13" s="100" t="s">
        <v>293</v>
      </c>
      <c r="M13" s="98" t="s">
        <v>310</v>
      </c>
      <c r="N13" s="102" t="s">
        <v>311</v>
      </c>
      <c r="O13" s="98" t="s">
        <v>304</v>
      </c>
      <c r="P13" s="98" t="s">
        <v>276</v>
      </c>
      <c r="Q13" s="98" t="s">
        <v>312</v>
      </c>
      <c r="R13" s="98">
        <v>4</v>
      </c>
      <c r="S13" s="98">
        <v>3</v>
      </c>
      <c r="T13" s="100">
        <f t="shared" si="1"/>
        <v>12</v>
      </c>
      <c r="U13" s="140" t="s">
        <v>252</v>
      </c>
    </row>
    <row r="14" spans="1:48" ht="96.75" customHeight="1">
      <c r="A14" s="372"/>
      <c r="B14" s="342"/>
      <c r="C14" s="98" t="s">
        <v>313</v>
      </c>
      <c r="D14" s="98" t="s">
        <v>314</v>
      </c>
      <c r="E14" s="98" t="s">
        <v>315</v>
      </c>
      <c r="F14" s="98">
        <v>4</v>
      </c>
      <c r="G14" s="98">
        <v>2</v>
      </c>
      <c r="H14" s="100">
        <f t="shared" si="0"/>
        <v>8</v>
      </c>
      <c r="I14" s="101" t="s">
        <v>252</v>
      </c>
      <c r="J14" s="98" t="s">
        <v>316</v>
      </c>
      <c r="K14" s="98" t="s">
        <v>317</v>
      </c>
      <c r="L14" s="100" t="s">
        <v>318</v>
      </c>
      <c r="M14" s="98" t="s">
        <v>283</v>
      </c>
      <c r="N14" s="102" t="s">
        <v>319</v>
      </c>
      <c r="O14" s="98" t="s">
        <v>295</v>
      </c>
      <c r="P14" s="98" t="s">
        <v>314</v>
      </c>
      <c r="Q14" s="98" t="s">
        <v>320</v>
      </c>
      <c r="R14" s="98">
        <v>4</v>
      </c>
      <c r="S14" s="98">
        <v>2</v>
      </c>
      <c r="T14" s="100">
        <f t="shared" si="1"/>
        <v>8</v>
      </c>
      <c r="U14" s="139" t="s">
        <v>272</v>
      </c>
    </row>
    <row r="15" spans="1:48" ht="76.5" customHeight="1">
      <c r="A15" s="372"/>
      <c r="B15" s="98" t="s">
        <v>321</v>
      </c>
      <c r="C15" s="98" t="s">
        <v>322</v>
      </c>
      <c r="D15" s="98" t="s">
        <v>323</v>
      </c>
      <c r="E15" s="98" t="s">
        <v>324</v>
      </c>
      <c r="F15" s="98">
        <v>3</v>
      </c>
      <c r="G15" s="98">
        <v>3</v>
      </c>
      <c r="H15" s="100">
        <f t="shared" si="0"/>
        <v>9</v>
      </c>
      <c r="I15" s="101" t="s">
        <v>252</v>
      </c>
      <c r="J15" s="98" t="s">
        <v>325</v>
      </c>
      <c r="K15" s="98" t="s">
        <v>326</v>
      </c>
      <c r="L15" s="100" t="s">
        <v>327</v>
      </c>
      <c r="M15" s="98" t="s">
        <v>310</v>
      </c>
      <c r="N15" s="102" t="s">
        <v>328</v>
      </c>
      <c r="O15" s="98" t="s">
        <v>329</v>
      </c>
      <c r="P15" s="98" t="s">
        <v>323</v>
      </c>
      <c r="Q15" s="98" t="s">
        <v>330</v>
      </c>
      <c r="R15" s="98">
        <v>2</v>
      </c>
      <c r="S15" s="98">
        <v>2</v>
      </c>
      <c r="T15" s="100">
        <f t="shared" si="1"/>
        <v>4</v>
      </c>
      <c r="U15" s="139" t="s">
        <v>272</v>
      </c>
    </row>
    <row r="16" spans="1:48" ht="66.75" customHeight="1">
      <c r="A16" s="372"/>
      <c r="B16" s="139" t="s">
        <v>331</v>
      </c>
      <c r="C16" s="139" t="s">
        <v>332</v>
      </c>
      <c r="D16" s="139" t="s">
        <v>333</v>
      </c>
      <c r="E16" s="139" t="s">
        <v>334</v>
      </c>
      <c r="F16" s="139">
        <v>1</v>
      </c>
      <c r="G16" s="139">
        <v>3</v>
      </c>
      <c r="H16" s="143">
        <f t="shared" si="0"/>
        <v>3</v>
      </c>
      <c r="I16" s="144" t="s">
        <v>272</v>
      </c>
      <c r="J16" s="139" t="s">
        <v>335</v>
      </c>
      <c r="K16" s="139" t="s">
        <v>336</v>
      </c>
      <c r="L16" s="143" t="s">
        <v>337</v>
      </c>
      <c r="M16" s="139" t="s">
        <v>310</v>
      </c>
      <c r="N16" s="145" t="s">
        <v>338</v>
      </c>
      <c r="O16" s="139" t="s">
        <v>295</v>
      </c>
      <c r="P16" s="139" t="s">
        <v>333</v>
      </c>
      <c r="Q16" s="139" t="s">
        <v>339</v>
      </c>
      <c r="R16" s="139">
        <v>1</v>
      </c>
      <c r="S16" s="139">
        <v>3</v>
      </c>
      <c r="T16" s="143">
        <f t="shared" si="1"/>
        <v>3</v>
      </c>
      <c r="U16" s="139" t="s">
        <v>272</v>
      </c>
    </row>
    <row r="17" spans="1:21" ht="65.25" customHeight="1">
      <c r="A17" s="372"/>
      <c r="B17" s="107" t="s">
        <v>340</v>
      </c>
      <c r="C17" s="107" t="s">
        <v>341</v>
      </c>
      <c r="D17" s="107" t="s">
        <v>342</v>
      </c>
      <c r="E17" s="107" t="s">
        <v>343</v>
      </c>
      <c r="F17" s="107">
        <v>4</v>
      </c>
      <c r="G17" s="107">
        <v>3</v>
      </c>
      <c r="H17" s="108">
        <f t="shared" si="0"/>
        <v>12</v>
      </c>
      <c r="I17" s="101" t="s">
        <v>252</v>
      </c>
      <c r="J17" s="107" t="s">
        <v>344</v>
      </c>
      <c r="K17" s="107" t="s">
        <v>317</v>
      </c>
      <c r="L17" s="108" t="s">
        <v>345</v>
      </c>
      <c r="M17" s="107" t="s">
        <v>256</v>
      </c>
      <c r="N17" s="109" t="s">
        <v>328</v>
      </c>
      <c r="O17" s="107" t="s">
        <v>329</v>
      </c>
      <c r="P17" s="107" t="s">
        <v>342</v>
      </c>
      <c r="Q17" s="107" t="s">
        <v>346</v>
      </c>
      <c r="R17" s="107">
        <v>3</v>
      </c>
      <c r="S17" s="107">
        <v>3</v>
      </c>
      <c r="T17" s="100">
        <f t="shared" si="1"/>
        <v>9</v>
      </c>
      <c r="U17" s="140" t="s">
        <v>252</v>
      </c>
    </row>
    <row r="18" spans="1:21" ht="57" customHeight="1">
      <c r="A18" s="372"/>
      <c r="B18" s="373" t="s">
        <v>347</v>
      </c>
      <c r="C18" s="139" t="s">
        <v>348</v>
      </c>
      <c r="D18" s="139" t="s">
        <v>342</v>
      </c>
      <c r="E18" s="139" t="s">
        <v>349</v>
      </c>
      <c r="F18" s="139">
        <v>1</v>
      </c>
      <c r="G18" s="139">
        <v>2</v>
      </c>
      <c r="H18" s="143">
        <f t="shared" si="0"/>
        <v>2</v>
      </c>
      <c r="I18" s="144" t="s">
        <v>272</v>
      </c>
      <c r="J18" s="139" t="s">
        <v>350</v>
      </c>
      <c r="K18" s="139" t="s">
        <v>351</v>
      </c>
      <c r="L18" s="143" t="s">
        <v>352</v>
      </c>
      <c r="M18" s="139" t="s">
        <v>283</v>
      </c>
      <c r="N18" s="145" t="s">
        <v>353</v>
      </c>
      <c r="O18" s="139" t="s">
        <v>258</v>
      </c>
      <c r="P18" s="139" t="s">
        <v>342</v>
      </c>
      <c r="Q18" s="139" t="s">
        <v>354</v>
      </c>
      <c r="R18" s="139">
        <v>1</v>
      </c>
      <c r="S18" s="139">
        <v>2</v>
      </c>
      <c r="T18" s="143">
        <f t="shared" si="1"/>
        <v>2</v>
      </c>
      <c r="U18" s="139" t="s">
        <v>272</v>
      </c>
    </row>
    <row r="19" spans="1:21" ht="57" customHeight="1">
      <c r="A19" s="372"/>
      <c r="B19" s="373"/>
      <c r="C19" s="139" t="s">
        <v>355</v>
      </c>
      <c r="D19" s="139" t="s">
        <v>342</v>
      </c>
      <c r="E19" s="139" t="s">
        <v>349</v>
      </c>
      <c r="F19" s="139">
        <v>3</v>
      </c>
      <c r="G19" s="139">
        <v>2</v>
      </c>
      <c r="H19" s="143">
        <f t="shared" si="0"/>
        <v>6</v>
      </c>
      <c r="I19" s="144" t="s">
        <v>272</v>
      </c>
      <c r="J19" s="139" t="s">
        <v>291</v>
      </c>
      <c r="K19" s="139" t="s">
        <v>351</v>
      </c>
      <c r="L19" s="143" t="s">
        <v>352</v>
      </c>
      <c r="M19" s="139" t="s">
        <v>283</v>
      </c>
      <c r="N19" s="145" t="s">
        <v>356</v>
      </c>
      <c r="O19" s="139" t="s">
        <v>329</v>
      </c>
      <c r="P19" s="139" t="s">
        <v>342</v>
      </c>
      <c r="Q19" s="139" t="s">
        <v>357</v>
      </c>
      <c r="R19" s="139">
        <v>2</v>
      </c>
      <c r="S19" s="139">
        <v>2</v>
      </c>
      <c r="T19" s="143">
        <f t="shared" si="1"/>
        <v>4</v>
      </c>
      <c r="U19" s="139" t="s">
        <v>272</v>
      </c>
    </row>
    <row r="20" spans="1:21" ht="53.25" customHeight="1">
      <c r="A20" s="374" t="s">
        <v>214</v>
      </c>
      <c r="B20" s="112" t="s">
        <v>358</v>
      </c>
      <c r="C20" s="98" t="s">
        <v>359</v>
      </c>
      <c r="D20" s="98" t="s">
        <v>360</v>
      </c>
      <c r="E20" s="98" t="s">
        <v>361</v>
      </c>
      <c r="F20" s="98">
        <v>5</v>
      </c>
      <c r="G20" s="98">
        <v>3</v>
      </c>
      <c r="H20" s="100">
        <f t="shared" si="0"/>
        <v>15</v>
      </c>
      <c r="I20" s="101" t="s">
        <v>252</v>
      </c>
      <c r="J20" s="98" t="s">
        <v>362</v>
      </c>
      <c r="K20" s="98" t="s">
        <v>363</v>
      </c>
      <c r="L20" s="100" t="s">
        <v>364</v>
      </c>
      <c r="M20" s="98" t="s">
        <v>310</v>
      </c>
      <c r="N20" s="102" t="s">
        <v>365</v>
      </c>
      <c r="O20" s="98" t="s">
        <v>366</v>
      </c>
      <c r="P20" s="98" t="s">
        <v>360</v>
      </c>
      <c r="Q20" s="98" t="s">
        <v>367</v>
      </c>
      <c r="R20" s="98">
        <v>3</v>
      </c>
      <c r="S20" s="98">
        <v>2</v>
      </c>
      <c r="T20" s="100">
        <f t="shared" si="1"/>
        <v>6</v>
      </c>
      <c r="U20" s="139" t="s">
        <v>272</v>
      </c>
    </row>
    <row r="21" spans="1:21" ht="53.25" customHeight="1">
      <c r="A21" s="374"/>
      <c r="B21" s="139" t="s">
        <v>368</v>
      </c>
      <c r="C21" s="139" t="s">
        <v>369</v>
      </c>
      <c r="D21" s="139" t="s">
        <v>342</v>
      </c>
      <c r="E21" s="139" t="s">
        <v>370</v>
      </c>
      <c r="F21" s="139">
        <v>3</v>
      </c>
      <c r="G21" s="139">
        <v>2</v>
      </c>
      <c r="H21" s="143">
        <f t="shared" si="0"/>
        <v>6</v>
      </c>
      <c r="I21" s="144" t="s">
        <v>272</v>
      </c>
      <c r="J21" s="139" t="s">
        <v>291</v>
      </c>
      <c r="K21" s="139" t="s">
        <v>351</v>
      </c>
      <c r="L21" s="143" t="s">
        <v>371</v>
      </c>
      <c r="M21" s="139" t="s">
        <v>283</v>
      </c>
      <c r="N21" s="145" t="s">
        <v>372</v>
      </c>
      <c r="O21" s="139" t="s">
        <v>373</v>
      </c>
      <c r="P21" s="139" t="s">
        <v>342</v>
      </c>
      <c r="Q21" s="139" t="s">
        <v>374</v>
      </c>
      <c r="R21" s="139">
        <v>2</v>
      </c>
      <c r="S21" s="139">
        <v>2</v>
      </c>
      <c r="T21" s="143">
        <f t="shared" si="1"/>
        <v>4</v>
      </c>
      <c r="U21" s="139" t="s">
        <v>272</v>
      </c>
    </row>
    <row r="22" spans="1:21" ht="57" customHeight="1">
      <c r="A22" s="374"/>
      <c r="B22" s="98" t="s">
        <v>375</v>
      </c>
      <c r="C22" s="98" t="s">
        <v>376</v>
      </c>
      <c r="D22" s="98" t="s">
        <v>216</v>
      </c>
      <c r="E22" s="98" t="s">
        <v>377</v>
      </c>
      <c r="F22" s="98">
        <v>3</v>
      </c>
      <c r="G22" s="98">
        <v>3</v>
      </c>
      <c r="H22" s="100">
        <f t="shared" si="0"/>
        <v>9</v>
      </c>
      <c r="I22" s="101" t="s">
        <v>252</v>
      </c>
      <c r="J22" s="98" t="s">
        <v>316</v>
      </c>
      <c r="K22" s="98" t="s">
        <v>217</v>
      </c>
      <c r="L22" s="100" t="s">
        <v>378</v>
      </c>
      <c r="M22" s="98" t="s">
        <v>310</v>
      </c>
      <c r="N22" s="102" t="s">
        <v>379</v>
      </c>
      <c r="O22" s="98" t="s">
        <v>380</v>
      </c>
      <c r="P22" s="98" t="s">
        <v>216</v>
      </c>
      <c r="Q22" s="98" t="s">
        <v>381</v>
      </c>
      <c r="R22" s="98">
        <v>2</v>
      </c>
      <c r="S22" s="98">
        <v>3</v>
      </c>
      <c r="T22" s="100">
        <f t="shared" si="1"/>
        <v>6</v>
      </c>
      <c r="U22" s="139" t="s">
        <v>272</v>
      </c>
    </row>
    <row r="23" spans="1:21" ht="64.5" customHeight="1">
      <c r="A23" s="375" t="s">
        <v>382</v>
      </c>
      <c r="B23" s="139" t="s">
        <v>383</v>
      </c>
      <c r="C23" s="139" t="s">
        <v>384</v>
      </c>
      <c r="D23" s="151" t="s">
        <v>385</v>
      </c>
      <c r="E23" s="139" t="s">
        <v>386</v>
      </c>
      <c r="F23" s="139">
        <v>2</v>
      </c>
      <c r="G23" s="139">
        <v>4</v>
      </c>
      <c r="H23" s="143">
        <f t="shared" si="0"/>
        <v>8</v>
      </c>
      <c r="I23" s="144" t="s">
        <v>272</v>
      </c>
      <c r="J23" s="139" t="s">
        <v>387</v>
      </c>
      <c r="K23" s="139" t="s">
        <v>336</v>
      </c>
      <c r="L23" s="143" t="s">
        <v>388</v>
      </c>
      <c r="M23" s="139" t="s">
        <v>256</v>
      </c>
      <c r="N23" s="145" t="s">
        <v>389</v>
      </c>
      <c r="O23" s="139" t="s">
        <v>390</v>
      </c>
      <c r="P23" s="151" t="s">
        <v>385</v>
      </c>
      <c r="Q23" s="139" t="s">
        <v>391</v>
      </c>
      <c r="R23" s="139">
        <v>1</v>
      </c>
      <c r="S23" s="139">
        <v>4</v>
      </c>
      <c r="T23" s="143">
        <f t="shared" si="1"/>
        <v>4</v>
      </c>
      <c r="U23" s="139" t="s">
        <v>272</v>
      </c>
    </row>
    <row r="24" spans="1:21" ht="57" customHeight="1">
      <c r="A24" s="375"/>
      <c r="B24" s="139" t="s">
        <v>392</v>
      </c>
      <c r="C24" s="139" t="s">
        <v>393</v>
      </c>
      <c r="D24" s="152" t="s">
        <v>394</v>
      </c>
      <c r="E24" s="139" t="s">
        <v>386</v>
      </c>
      <c r="F24" s="139">
        <v>2</v>
      </c>
      <c r="G24" s="139">
        <v>4</v>
      </c>
      <c r="H24" s="143">
        <f t="shared" si="0"/>
        <v>8</v>
      </c>
      <c r="I24" s="144" t="s">
        <v>272</v>
      </c>
      <c r="J24" s="139" t="s">
        <v>395</v>
      </c>
      <c r="K24" s="139" t="s">
        <v>336</v>
      </c>
      <c r="L24" s="143" t="s">
        <v>396</v>
      </c>
      <c r="M24" s="139" t="s">
        <v>256</v>
      </c>
      <c r="N24" s="145" t="s">
        <v>397</v>
      </c>
      <c r="O24" s="139" t="s">
        <v>390</v>
      </c>
      <c r="P24" s="152" t="s">
        <v>394</v>
      </c>
      <c r="Q24" s="139" t="s">
        <v>398</v>
      </c>
      <c r="R24" s="139">
        <v>1</v>
      </c>
      <c r="S24" s="139">
        <v>4</v>
      </c>
      <c r="T24" s="143">
        <f t="shared" si="1"/>
        <v>4</v>
      </c>
      <c r="U24" s="139" t="s">
        <v>272</v>
      </c>
    </row>
    <row r="25" spans="1:21" ht="57" customHeight="1">
      <c r="A25" s="375"/>
      <c r="B25" s="98" t="s">
        <v>399</v>
      </c>
      <c r="C25" s="98" t="s">
        <v>400</v>
      </c>
      <c r="D25" s="107" t="s">
        <v>401</v>
      </c>
      <c r="E25" s="98" t="s">
        <v>402</v>
      </c>
      <c r="F25" s="98">
        <v>3</v>
      </c>
      <c r="G25" s="98">
        <v>4</v>
      </c>
      <c r="H25" s="100">
        <f t="shared" si="0"/>
        <v>12</v>
      </c>
      <c r="I25" s="101" t="s">
        <v>252</v>
      </c>
      <c r="J25" s="98" t="s">
        <v>403</v>
      </c>
      <c r="K25" s="98" t="s">
        <v>336</v>
      </c>
      <c r="L25" s="100" t="s">
        <v>404</v>
      </c>
      <c r="M25" s="98" t="s">
        <v>256</v>
      </c>
      <c r="N25" s="102" t="s">
        <v>405</v>
      </c>
      <c r="O25" s="98" t="s">
        <v>406</v>
      </c>
      <c r="P25" s="107" t="s">
        <v>407</v>
      </c>
      <c r="Q25" s="107" t="s">
        <v>408</v>
      </c>
      <c r="R25" s="98">
        <v>2</v>
      </c>
      <c r="S25" s="98">
        <v>2</v>
      </c>
      <c r="T25" s="100">
        <f t="shared" si="1"/>
        <v>4</v>
      </c>
      <c r="U25" s="139" t="s">
        <v>272</v>
      </c>
    </row>
    <row r="26" spans="1:21" ht="57" customHeight="1">
      <c r="A26" s="375"/>
      <c r="B26" s="139" t="s">
        <v>399</v>
      </c>
      <c r="C26" s="139" t="s">
        <v>400</v>
      </c>
      <c r="D26" s="139" t="s">
        <v>401</v>
      </c>
      <c r="E26" s="139" t="s">
        <v>409</v>
      </c>
      <c r="F26" s="139">
        <v>1</v>
      </c>
      <c r="G26" s="139">
        <v>1</v>
      </c>
      <c r="H26" s="143">
        <f t="shared" si="0"/>
        <v>1</v>
      </c>
      <c r="I26" s="144" t="s">
        <v>272</v>
      </c>
      <c r="J26" s="139" t="s">
        <v>403</v>
      </c>
      <c r="K26" s="139" t="s">
        <v>336</v>
      </c>
      <c r="L26" s="143" t="s">
        <v>410</v>
      </c>
      <c r="M26" s="139" t="s">
        <v>411</v>
      </c>
      <c r="N26" s="145" t="s">
        <v>412</v>
      </c>
      <c r="O26" s="139" t="s">
        <v>406</v>
      </c>
      <c r="P26" s="139" t="s">
        <v>407</v>
      </c>
      <c r="Q26" s="139" t="s">
        <v>408</v>
      </c>
      <c r="R26" s="139">
        <v>1</v>
      </c>
      <c r="S26" s="139">
        <v>1</v>
      </c>
      <c r="T26" s="143">
        <f t="shared" si="1"/>
        <v>1</v>
      </c>
      <c r="U26" s="139" t="s">
        <v>272</v>
      </c>
    </row>
    <row r="27" spans="1:21" ht="66" customHeight="1">
      <c r="A27" s="366" t="s">
        <v>413</v>
      </c>
      <c r="B27" s="107" t="s">
        <v>414</v>
      </c>
      <c r="C27" s="107" t="s">
        <v>415</v>
      </c>
      <c r="D27" s="107" t="s">
        <v>416</v>
      </c>
      <c r="E27" s="107" t="s">
        <v>417</v>
      </c>
      <c r="F27" s="107">
        <v>3</v>
      </c>
      <c r="G27" s="107">
        <v>5</v>
      </c>
      <c r="H27" s="108">
        <f t="shared" si="0"/>
        <v>15</v>
      </c>
      <c r="I27" s="101" t="s">
        <v>252</v>
      </c>
      <c r="J27" s="107" t="s">
        <v>418</v>
      </c>
      <c r="K27" s="107" t="s">
        <v>419</v>
      </c>
      <c r="L27" s="108" t="s">
        <v>420</v>
      </c>
      <c r="M27" s="107" t="s">
        <v>266</v>
      </c>
      <c r="N27" s="109" t="s">
        <v>421</v>
      </c>
      <c r="O27" s="107" t="s">
        <v>422</v>
      </c>
      <c r="P27" s="107" t="s">
        <v>416</v>
      </c>
      <c r="Q27" s="107" t="s">
        <v>423</v>
      </c>
      <c r="R27" s="107">
        <v>2</v>
      </c>
      <c r="S27" s="107">
        <v>4</v>
      </c>
      <c r="T27" s="100">
        <f t="shared" si="1"/>
        <v>8</v>
      </c>
      <c r="U27" s="139" t="s">
        <v>272</v>
      </c>
    </row>
    <row r="28" spans="1:21" ht="57" customHeight="1">
      <c r="A28" s="366"/>
      <c r="B28" s="348" t="s">
        <v>424</v>
      </c>
      <c r="C28" s="139" t="s">
        <v>425</v>
      </c>
      <c r="D28" s="139" t="s">
        <v>216</v>
      </c>
      <c r="E28" s="139" t="s">
        <v>426</v>
      </c>
      <c r="F28" s="139">
        <v>2</v>
      </c>
      <c r="G28" s="139">
        <v>4</v>
      </c>
      <c r="H28" s="143">
        <f t="shared" si="0"/>
        <v>8</v>
      </c>
      <c r="I28" s="144" t="s">
        <v>272</v>
      </c>
      <c r="J28" s="139" t="s">
        <v>427</v>
      </c>
      <c r="K28" s="139" t="s">
        <v>336</v>
      </c>
      <c r="L28" s="143" t="s">
        <v>428</v>
      </c>
      <c r="M28" s="139" t="s">
        <v>256</v>
      </c>
      <c r="N28" s="145" t="s">
        <v>429</v>
      </c>
      <c r="O28" s="139" t="s">
        <v>430</v>
      </c>
      <c r="P28" s="151">
        <v>44896</v>
      </c>
      <c r="Q28" s="139" t="s">
        <v>431</v>
      </c>
      <c r="R28" s="139">
        <v>2</v>
      </c>
      <c r="S28" s="139">
        <v>4</v>
      </c>
      <c r="T28" s="143">
        <f t="shared" si="1"/>
        <v>8</v>
      </c>
      <c r="U28" s="139" t="s">
        <v>272</v>
      </c>
    </row>
    <row r="29" spans="1:21" ht="105.75" customHeight="1">
      <c r="A29" s="366"/>
      <c r="B29" s="348"/>
      <c r="C29" s="98" t="s">
        <v>432</v>
      </c>
      <c r="D29" s="98" t="s">
        <v>433</v>
      </c>
      <c r="E29" s="98" t="s">
        <v>434</v>
      </c>
      <c r="F29" s="98">
        <v>3</v>
      </c>
      <c r="G29" s="98">
        <v>5</v>
      </c>
      <c r="H29" s="100">
        <f t="shared" si="0"/>
        <v>15</v>
      </c>
      <c r="I29" s="101" t="s">
        <v>252</v>
      </c>
      <c r="J29" s="98" t="s">
        <v>435</v>
      </c>
      <c r="K29" s="98" t="s">
        <v>336</v>
      </c>
      <c r="L29" s="100" t="s">
        <v>436</v>
      </c>
      <c r="M29" s="98" t="s">
        <v>266</v>
      </c>
      <c r="N29" s="102" t="s">
        <v>437</v>
      </c>
      <c r="O29" s="98" t="s">
        <v>430</v>
      </c>
      <c r="P29" s="98" t="s">
        <v>433</v>
      </c>
      <c r="Q29" s="98" t="s">
        <v>438</v>
      </c>
      <c r="R29" s="98">
        <v>3</v>
      </c>
      <c r="S29" s="98">
        <v>4</v>
      </c>
      <c r="T29" s="100">
        <f t="shared" si="1"/>
        <v>12</v>
      </c>
      <c r="U29" s="140" t="s">
        <v>252</v>
      </c>
    </row>
    <row r="30" spans="1:21" ht="120" customHeight="1">
      <c r="A30" s="366"/>
      <c r="B30" s="348"/>
      <c r="C30" s="139" t="s">
        <v>439</v>
      </c>
      <c r="D30" s="139" t="s">
        <v>440</v>
      </c>
      <c r="E30" s="139" t="s">
        <v>441</v>
      </c>
      <c r="F30" s="139">
        <v>1</v>
      </c>
      <c r="G30" s="139">
        <v>3</v>
      </c>
      <c r="H30" s="143">
        <f t="shared" si="0"/>
        <v>3</v>
      </c>
      <c r="I30" s="144" t="s">
        <v>272</v>
      </c>
      <c r="J30" s="139" t="s">
        <v>442</v>
      </c>
      <c r="K30" s="139" t="s">
        <v>336</v>
      </c>
      <c r="L30" s="143" t="s">
        <v>428</v>
      </c>
      <c r="M30" s="139" t="s">
        <v>310</v>
      </c>
      <c r="N30" s="145" t="s">
        <v>429</v>
      </c>
      <c r="O30" s="139" t="s">
        <v>430</v>
      </c>
      <c r="P30" s="139" t="s">
        <v>440</v>
      </c>
      <c r="Q30" s="139" t="s">
        <v>443</v>
      </c>
      <c r="R30" s="139">
        <v>1</v>
      </c>
      <c r="S30" s="139">
        <v>3</v>
      </c>
      <c r="T30" s="143">
        <f t="shared" si="1"/>
        <v>3</v>
      </c>
      <c r="U30" s="139" t="s">
        <v>272</v>
      </c>
    </row>
    <row r="31" spans="1:21" ht="65.25" customHeight="1">
      <c r="A31" s="366"/>
      <c r="B31" s="98" t="s">
        <v>444</v>
      </c>
      <c r="C31" s="139" t="s">
        <v>445</v>
      </c>
      <c r="D31" s="152" t="s">
        <v>394</v>
      </c>
      <c r="E31" s="139" t="s">
        <v>446</v>
      </c>
      <c r="F31" s="139">
        <v>2</v>
      </c>
      <c r="G31" s="139">
        <v>2</v>
      </c>
      <c r="H31" s="143">
        <f t="shared" si="0"/>
        <v>4</v>
      </c>
      <c r="I31" s="144" t="s">
        <v>272</v>
      </c>
      <c r="J31" s="139" t="s">
        <v>447</v>
      </c>
      <c r="K31" s="139" t="s">
        <v>336</v>
      </c>
      <c r="L31" s="143" t="s">
        <v>448</v>
      </c>
      <c r="M31" s="139" t="s">
        <v>283</v>
      </c>
      <c r="N31" s="145" t="s">
        <v>449</v>
      </c>
      <c r="O31" s="139" t="s">
        <v>450</v>
      </c>
      <c r="P31" s="152" t="s">
        <v>394</v>
      </c>
      <c r="Q31" s="139" t="s">
        <v>451</v>
      </c>
      <c r="R31" s="139">
        <v>2</v>
      </c>
      <c r="S31" s="139">
        <v>2</v>
      </c>
      <c r="T31" s="143">
        <f t="shared" si="1"/>
        <v>4</v>
      </c>
      <c r="U31" s="139" t="s">
        <v>272</v>
      </c>
    </row>
    <row r="32" spans="1:21" ht="67.5" customHeight="1">
      <c r="A32" s="366"/>
      <c r="B32" s="98" t="s">
        <v>452</v>
      </c>
      <c r="C32" s="98" t="s">
        <v>453</v>
      </c>
      <c r="D32" s="98" t="s">
        <v>454</v>
      </c>
      <c r="E32" s="98" t="s">
        <v>455</v>
      </c>
      <c r="F32" s="98">
        <v>3</v>
      </c>
      <c r="G32" s="98">
        <v>4</v>
      </c>
      <c r="H32" s="100">
        <f t="shared" si="0"/>
        <v>12</v>
      </c>
      <c r="I32" s="101" t="s">
        <v>252</v>
      </c>
      <c r="J32" s="98" t="s">
        <v>456</v>
      </c>
      <c r="K32" s="98" t="s">
        <v>457</v>
      </c>
      <c r="L32" s="100" t="s">
        <v>458</v>
      </c>
      <c r="M32" s="98" t="s">
        <v>256</v>
      </c>
      <c r="N32" s="102" t="s">
        <v>459</v>
      </c>
      <c r="O32" s="98" t="s">
        <v>460</v>
      </c>
      <c r="P32" s="98" t="s">
        <v>454</v>
      </c>
      <c r="Q32" s="98" t="s">
        <v>461</v>
      </c>
      <c r="R32" s="98">
        <v>3</v>
      </c>
      <c r="S32" s="98">
        <v>4</v>
      </c>
      <c r="T32" s="100">
        <f t="shared" si="1"/>
        <v>12</v>
      </c>
      <c r="U32" s="140" t="s">
        <v>252</v>
      </c>
    </row>
    <row r="33" spans="1:21" ht="67.5" customHeight="1">
      <c r="A33" s="366"/>
      <c r="B33" s="139" t="s">
        <v>452</v>
      </c>
      <c r="C33" s="139" t="s">
        <v>462</v>
      </c>
      <c r="D33" s="139" t="s">
        <v>454</v>
      </c>
      <c r="E33" s="139" t="s">
        <v>463</v>
      </c>
      <c r="F33" s="139">
        <v>1</v>
      </c>
      <c r="G33" s="139">
        <v>4</v>
      </c>
      <c r="H33" s="143">
        <f t="shared" si="0"/>
        <v>4</v>
      </c>
      <c r="I33" s="144" t="s">
        <v>272</v>
      </c>
      <c r="J33" s="139" t="s">
        <v>464</v>
      </c>
      <c r="K33" s="139" t="s">
        <v>336</v>
      </c>
      <c r="L33" s="143" t="s">
        <v>465</v>
      </c>
      <c r="M33" s="139" t="s">
        <v>256</v>
      </c>
      <c r="N33" s="145" t="s">
        <v>466</v>
      </c>
      <c r="O33" s="139" t="s">
        <v>450</v>
      </c>
      <c r="P33" s="139" t="s">
        <v>454</v>
      </c>
      <c r="Q33" s="139" t="s">
        <v>461</v>
      </c>
      <c r="R33" s="139">
        <v>1</v>
      </c>
      <c r="S33" s="139">
        <v>4</v>
      </c>
      <c r="T33" s="143">
        <f t="shared" si="1"/>
        <v>4</v>
      </c>
      <c r="U33" s="139" t="s">
        <v>272</v>
      </c>
    </row>
    <row r="34" spans="1:21" ht="67.5" customHeight="1">
      <c r="A34" s="366"/>
      <c r="B34" s="348" t="s">
        <v>467</v>
      </c>
      <c r="C34" s="98" t="s">
        <v>468</v>
      </c>
      <c r="D34" s="98" t="s">
        <v>215</v>
      </c>
      <c r="E34" s="98" t="s">
        <v>469</v>
      </c>
      <c r="F34" s="98">
        <v>3</v>
      </c>
      <c r="G34" s="98">
        <v>1</v>
      </c>
      <c r="H34" s="100">
        <f t="shared" si="0"/>
        <v>3</v>
      </c>
      <c r="I34" s="106" t="s">
        <v>272</v>
      </c>
      <c r="J34" s="98" t="s">
        <v>470</v>
      </c>
      <c r="K34" s="98" t="s">
        <v>471</v>
      </c>
      <c r="L34" s="100" t="s">
        <v>472</v>
      </c>
      <c r="M34" s="98" t="s">
        <v>411</v>
      </c>
      <c r="N34" s="102" t="s">
        <v>473</v>
      </c>
      <c r="O34" s="98" t="s">
        <v>450</v>
      </c>
      <c r="P34" s="113" t="s">
        <v>474</v>
      </c>
      <c r="Q34" s="98" t="s">
        <v>475</v>
      </c>
      <c r="R34" s="98">
        <v>3</v>
      </c>
      <c r="S34" s="98">
        <v>1</v>
      </c>
      <c r="T34" s="100">
        <f t="shared" si="1"/>
        <v>3</v>
      </c>
      <c r="U34" s="139" t="s">
        <v>272</v>
      </c>
    </row>
    <row r="35" spans="1:21" ht="67.5" customHeight="1">
      <c r="A35" s="366"/>
      <c r="B35" s="348"/>
      <c r="C35" s="98" t="s">
        <v>476</v>
      </c>
      <c r="D35" s="98" t="s">
        <v>477</v>
      </c>
      <c r="E35" s="98" t="s">
        <v>478</v>
      </c>
      <c r="F35" s="98">
        <v>3</v>
      </c>
      <c r="G35" s="98">
        <v>2</v>
      </c>
      <c r="H35" s="100">
        <f t="shared" si="0"/>
        <v>6</v>
      </c>
      <c r="I35" s="106" t="s">
        <v>272</v>
      </c>
      <c r="J35" s="98" t="s">
        <v>479</v>
      </c>
      <c r="K35" s="98" t="s">
        <v>218</v>
      </c>
      <c r="L35" s="100" t="s">
        <v>480</v>
      </c>
      <c r="M35" s="98" t="s">
        <v>283</v>
      </c>
      <c r="N35" s="102" t="s">
        <v>481</v>
      </c>
      <c r="O35" s="98" t="s">
        <v>482</v>
      </c>
      <c r="P35" s="98" t="s">
        <v>477</v>
      </c>
      <c r="Q35" s="98" t="s">
        <v>483</v>
      </c>
      <c r="R35" s="98">
        <v>3</v>
      </c>
      <c r="S35" s="98">
        <v>2</v>
      </c>
      <c r="T35" s="100">
        <f t="shared" si="1"/>
        <v>6</v>
      </c>
      <c r="U35" s="139" t="s">
        <v>272</v>
      </c>
    </row>
    <row r="36" spans="1:21" ht="67.5" customHeight="1">
      <c r="A36" s="366"/>
      <c r="B36" s="348"/>
      <c r="C36" s="98" t="s">
        <v>484</v>
      </c>
      <c r="D36" s="98" t="s">
        <v>477</v>
      </c>
      <c r="E36" s="98" t="s">
        <v>485</v>
      </c>
      <c r="F36" s="98">
        <v>3</v>
      </c>
      <c r="G36" s="98">
        <v>3</v>
      </c>
      <c r="H36" s="100">
        <f t="shared" si="0"/>
        <v>9</v>
      </c>
      <c r="I36" s="101" t="s">
        <v>252</v>
      </c>
      <c r="J36" s="98" t="s">
        <v>486</v>
      </c>
      <c r="K36" s="98" t="s">
        <v>487</v>
      </c>
      <c r="L36" s="100" t="s">
        <v>488</v>
      </c>
      <c r="M36" s="98" t="s">
        <v>310</v>
      </c>
      <c r="N36" s="102" t="s">
        <v>344</v>
      </c>
      <c r="O36" s="98" t="s">
        <v>489</v>
      </c>
      <c r="P36" s="98" t="s">
        <v>477</v>
      </c>
      <c r="Q36" s="98" t="s">
        <v>490</v>
      </c>
      <c r="R36" s="98">
        <v>3</v>
      </c>
      <c r="S36" s="98">
        <v>3</v>
      </c>
      <c r="T36" s="100">
        <f t="shared" si="1"/>
        <v>9</v>
      </c>
      <c r="U36" s="139" t="s">
        <v>272</v>
      </c>
    </row>
    <row r="37" spans="1:21" ht="57" customHeight="1">
      <c r="A37" s="366"/>
      <c r="B37" s="348" t="s">
        <v>491</v>
      </c>
      <c r="C37" s="98" t="s">
        <v>400</v>
      </c>
      <c r="D37" s="98" t="s">
        <v>401</v>
      </c>
      <c r="E37" s="98" t="s">
        <v>402</v>
      </c>
      <c r="F37" s="98">
        <v>3</v>
      </c>
      <c r="G37" s="98">
        <v>3</v>
      </c>
      <c r="H37" s="100">
        <f t="shared" si="0"/>
        <v>9</v>
      </c>
      <c r="I37" s="101" t="s">
        <v>252</v>
      </c>
      <c r="J37" s="98" t="s">
        <v>492</v>
      </c>
      <c r="K37" s="98" t="s">
        <v>336</v>
      </c>
      <c r="L37" s="100" t="s">
        <v>493</v>
      </c>
      <c r="M37" s="98" t="s">
        <v>310</v>
      </c>
      <c r="N37" s="102" t="s">
        <v>494</v>
      </c>
      <c r="O37" s="98" t="s">
        <v>495</v>
      </c>
      <c r="P37" s="98" t="s">
        <v>401</v>
      </c>
      <c r="Q37" s="98" t="s">
        <v>496</v>
      </c>
      <c r="R37" s="98">
        <v>3</v>
      </c>
      <c r="S37" s="98">
        <v>3</v>
      </c>
      <c r="T37" s="100">
        <f t="shared" si="1"/>
        <v>9</v>
      </c>
      <c r="U37" s="140" t="s">
        <v>252</v>
      </c>
    </row>
    <row r="38" spans="1:21" ht="57" customHeight="1">
      <c r="A38" s="366"/>
      <c r="B38" s="348"/>
      <c r="C38" s="98" t="s">
        <v>400</v>
      </c>
      <c r="D38" s="98" t="s">
        <v>401</v>
      </c>
      <c r="E38" s="98" t="s">
        <v>402</v>
      </c>
      <c r="F38" s="98">
        <v>3</v>
      </c>
      <c r="G38" s="98">
        <v>3</v>
      </c>
      <c r="H38" s="100">
        <f t="shared" si="0"/>
        <v>9</v>
      </c>
      <c r="I38" s="101" t="s">
        <v>252</v>
      </c>
      <c r="J38" s="98" t="s">
        <v>497</v>
      </c>
      <c r="K38" s="98" t="s">
        <v>336</v>
      </c>
      <c r="L38" s="100" t="s">
        <v>498</v>
      </c>
      <c r="M38" s="98" t="s">
        <v>310</v>
      </c>
      <c r="N38" s="102" t="s">
        <v>499</v>
      </c>
      <c r="O38" s="98" t="s">
        <v>495</v>
      </c>
      <c r="P38" s="98" t="s">
        <v>500</v>
      </c>
      <c r="Q38" s="98" t="s">
        <v>496</v>
      </c>
      <c r="R38" s="98">
        <v>3</v>
      </c>
      <c r="S38" s="98">
        <v>3</v>
      </c>
      <c r="T38" s="100">
        <f t="shared" si="1"/>
        <v>9</v>
      </c>
      <c r="U38" s="140" t="s">
        <v>252</v>
      </c>
    </row>
    <row r="39" spans="1:21" ht="54" customHeight="1">
      <c r="A39" s="367" t="s">
        <v>219</v>
      </c>
      <c r="B39" s="139" t="s">
        <v>501</v>
      </c>
      <c r="C39" s="139" t="s">
        <v>502</v>
      </c>
      <c r="D39" s="139" t="s">
        <v>314</v>
      </c>
      <c r="E39" s="139" t="s">
        <v>503</v>
      </c>
      <c r="F39" s="139">
        <v>2</v>
      </c>
      <c r="G39" s="139">
        <v>4</v>
      </c>
      <c r="H39" s="143">
        <f t="shared" si="0"/>
        <v>8</v>
      </c>
      <c r="I39" s="144" t="s">
        <v>272</v>
      </c>
      <c r="J39" s="139" t="s">
        <v>504</v>
      </c>
      <c r="K39" s="139" t="s">
        <v>336</v>
      </c>
      <c r="L39" s="143" t="s">
        <v>505</v>
      </c>
      <c r="M39" s="139" t="s">
        <v>256</v>
      </c>
      <c r="N39" s="145" t="s">
        <v>506</v>
      </c>
      <c r="O39" s="139" t="s">
        <v>507</v>
      </c>
      <c r="P39" s="139" t="s">
        <v>500</v>
      </c>
      <c r="Q39" s="139" t="s">
        <v>508</v>
      </c>
      <c r="R39" s="139">
        <v>2</v>
      </c>
      <c r="S39" s="139">
        <v>4</v>
      </c>
      <c r="T39" s="143">
        <f t="shared" si="1"/>
        <v>8</v>
      </c>
      <c r="U39" s="139" t="s">
        <v>272</v>
      </c>
    </row>
    <row r="40" spans="1:21" ht="47.25" customHeight="1">
      <c r="A40" s="367"/>
      <c r="B40" s="98" t="s">
        <v>509</v>
      </c>
      <c r="C40" s="98" t="s">
        <v>510</v>
      </c>
      <c r="D40" s="98" t="s">
        <v>314</v>
      </c>
      <c r="E40" s="98" t="s">
        <v>503</v>
      </c>
      <c r="F40" s="98">
        <v>2</v>
      </c>
      <c r="G40" s="98">
        <v>3</v>
      </c>
      <c r="H40" s="100">
        <f t="shared" si="0"/>
        <v>6</v>
      </c>
      <c r="I40" s="101" t="s">
        <v>252</v>
      </c>
      <c r="J40" s="98" t="s">
        <v>511</v>
      </c>
      <c r="K40" s="98" t="s">
        <v>512</v>
      </c>
      <c r="L40" s="100" t="s">
        <v>513</v>
      </c>
      <c r="M40" s="98" t="s">
        <v>310</v>
      </c>
      <c r="N40" s="102" t="s">
        <v>506</v>
      </c>
      <c r="O40" s="98" t="s">
        <v>514</v>
      </c>
      <c r="P40" s="98" t="s">
        <v>500</v>
      </c>
      <c r="Q40" s="98" t="s">
        <v>515</v>
      </c>
      <c r="R40" s="98">
        <v>2</v>
      </c>
      <c r="S40" s="98">
        <v>3</v>
      </c>
      <c r="T40" s="100">
        <f t="shared" si="1"/>
        <v>6</v>
      </c>
      <c r="U40" s="139" t="s">
        <v>272</v>
      </c>
    </row>
    <row r="41" spans="1:21" ht="46.5" customHeight="1">
      <c r="A41" s="367"/>
      <c r="B41" s="98" t="s">
        <v>516</v>
      </c>
      <c r="C41" s="98" t="s">
        <v>517</v>
      </c>
      <c r="D41" s="113" t="s">
        <v>394</v>
      </c>
      <c r="E41" s="98" t="s">
        <v>518</v>
      </c>
      <c r="F41" s="98">
        <v>3</v>
      </c>
      <c r="G41" s="98">
        <v>3</v>
      </c>
      <c r="H41" s="100">
        <f t="shared" si="0"/>
        <v>9</v>
      </c>
      <c r="I41" s="101" t="s">
        <v>252</v>
      </c>
      <c r="J41" s="98" t="s">
        <v>519</v>
      </c>
      <c r="K41" s="98" t="s">
        <v>336</v>
      </c>
      <c r="L41" s="100" t="s">
        <v>520</v>
      </c>
      <c r="M41" s="98" t="s">
        <v>310</v>
      </c>
      <c r="N41" s="102" t="s">
        <v>506</v>
      </c>
      <c r="O41" s="98" t="s">
        <v>507</v>
      </c>
      <c r="P41" s="98" t="s">
        <v>500</v>
      </c>
      <c r="Q41" s="98" t="s">
        <v>521</v>
      </c>
      <c r="R41" s="98">
        <v>3</v>
      </c>
      <c r="S41" s="98">
        <v>3</v>
      </c>
      <c r="T41" s="100">
        <f t="shared" si="1"/>
        <v>9</v>
      </c>
      <c r="U41" s="140" t="s">
        <v>252</v>
      </c>
    </row>
    <row r="42" spans="1:21" ht="46.5" customHeight="1">
      <c r="A42" s="367"/>
      <c r="B42" s="98" t="s">
        <v>522</v>
      </c>
      <c r="C42" s="98" t="s">
        <v>523</v>
      </c>
      <c r="D42" s="113" t="s">
        <v>524</v>
      </c>
      <c r="E42" s="98" t="s">
        <v>525</v>
      </c>
      <c r="F42" s="98">
        <v>3</v>
      </c>
      <c r="G42" s="98">
        <v>4</v>
      </c>
      <c r="H42" s="100">
        <f t="shared" si="0"/>
        <v>12</v>
      </c>
      <c r="I42" s="101" t="s">
        <v>252</v>
      </c>
      <c r="J42" s="98" t="s">
        <v>526</v>
      </c>
      <c r="K42" s="98" t="s">
        <v>527</v>
      </c>
      <c r="L42" s="100" t="s">
        <v>520</v>
      </c>
      <c r="M42" s="98" t="s">
        <v>256</v>
      </c>
      <c r="N42" s="102" t="s">
        <v>506</v>
      </c>
      <c r="O42" s="98" t="s">
        <v>295</v>
      </c>
      <c r="P42" s="113" t="s">
        <v>524</v>
      </c>
      <c r="Q42" s="98" t="s">
        <v>528</v>
      </c>
      <c r="R42" s="98">
        <v>3</v>
      </c>
      <c r="S42" s="98">
        <v>4</v>
      </c>
      <c r="T42" s="100">
        <f t="shared" si="1"/>
        <v>12</v>
      </c>
      <c r="U42" s="140" t="s">
        <v>252</v>
      </c>
    </row>
    <row r="43" spans="1:21" ht="50.25" customHeight="1">
      <c r="A43" s="368" t="s">
        <v>529</v>
      </c>
      <c r="B43" s="98" t="s">
        <v>530</v>
      </c>
      <c r="C43" s="98" t="s">
        <v>531</v>
      </c>
      <c r="D43" s="113" t="s">
        <v>394</v>
      </c>
      <c r="E43" s="98" t="s">
        <v>532</v>
      </c>
      <c r="F43" s="98">
        <v>3</v>
      </c>
      <c r="G43" s="98">
        <v>4</v>
      </c>
      <c r="H43" s="100">
        <f t="shared" si="0"/>
        <v>12</v>
      </c>
      <c r="I43" s="101" t="s">
        <v>252</v>
      </c>
      <c r="J43" s="98" t="s">
        <v>533</v>
      </c>
      <c r="K43" s="98" t="s">
        <v>336</v>
      </c>
      <c r="L43" s="100" t="s">
        <v>534</v>
      </c>
      <c r="M43" s="98" t="s">
        <v>256</v>
      </c>
      <c r="N43" s="102" t="s">
        <v>506</v>
      </c>
      <c r="O43" s="98" t="s">
        <v>507</v>
      </c>
      <c r="P43" s="113" t="s">
        <v>524</v>
      </c>
      <c r="Q43" s="98" t="s">
        <v>535</v>
      </c>
      <c r="R43" s="98">
        <v>3</v>
      </c>
      <c r="S43" s="98">
        <v>3</v>
      </c>
      <c r="T43" s="100">
        <f t="shared" si="1"/>
        <v>9</v>
      </c>
      <c r="U43" s="140" t="s">
        <v>252</v>
      </c>
    </row>
    <row r="44" spans="1:21" ht="63.75" customHeight="1">
      <c r="A44" s="369"/>
      <c r="B44" s="98" t="s">
        <v>536</v>
      </c>
      <c r="C44" s="98" t="s">
        <v>537</v>
      </c>
      <c r="D44" s="98" t="s">
        <v>401</v>
      </c>
      <c r="E44" s="98" t="s">
        <v>538</v>
      </c>
      <c r="F44" s="98">
        <v>3</v>
      </c>
      <c r="G44" s="98">
        <v>3</v>
      </c>
      <c r="H44" s="100">
        <f t="shared" si="0"/>
        <v>9</v>
      </c>
      <c r="I44" s="101" t="s">
        <v>252</v>
      </c>
      <c r="J44" s="98" t="s">
        <v>539</v>
      </c>
      <c r="K44" s="98" t="s">
        <v>336</v>
      </c>
      <c r="L44" s="100" t="s">
        <v>540</v>
      </c>
      <c r="M44" s="98" t="s">
        <v>310</v>
      </c>
      <c r="N44" s="102" t="s">
        <v>506</v>
      </c>
      <c r="O44" s="98" t="s">
        <v>507</v>
      </c>
      <c r="P44" s="98" t="s">
        <v>500</v>
      </c>
      <c r="Q44" s="98" t="s">
        <v>541</v>
      </c>
      <c r="R44" s="98">
        <v>3</v>
      </c>
      <c r="S44" s="98">
        <v>3</v>
      </c>
      <c r="T44" s="100">
        <f t="shared" si="1"/>
        <v>9</v>
      </c>
      <c r="U44" s="140" t="s">
        <v>252</v>
      </c>
    </row>
    <row r="45" spans="1:21" ht="46.5" customHeight="1">
      <c r="A45" s="369"/>
      <c r="B45" s="98" t="s">
        <v>542</v>
      </c>
      <c r="C45" s="98" t="s">
        <v>531</v>
      </c>
      <c r="D45" s="113" t="s">
        <v>394</v>
      </c>
      <c r="E45" s="98" t="s">
        <v>518</v>
      </c>
      <c r="F45" s="98">
        <v>3</v>
      </c>
      <c r="G45" s="98">
        <v>4</v>
      </c>
      <c r="H45" s="100">
        <f t="shared" si="0"/>
        <v>12</v>
      </c>
      <c r="I45" s="101" t="s">
        <v>252</v>
      </c>
      <c r="J45" s="98" t="s">
        <v>533</v>
      </c>
      <c r="K45" s="98" t="s">
        <v>336</v>
      </c>
      <c r="L45" s="100" t="s">
        <v>534</v>
      </c>
      <c r="M45" s="98" t="s">
        <v>256</v>
      </c>
      <c r="N45" s="102" t="s">
        <v>506</v>
      </c>
      <c r="O45" s="98" t="s">
        <v>507</v>
      </c>
      <c r="P45" s="98" t="s">
        <v>500</v>
      </c>
      <c r="Q45" s="98" t="s">
        <v>543</v>
      </c>
      <c r="R45" s="98">
        <v>3</v>
      </c>
      <c r="S45" s="98">
        <v>4</v>
      </c>
      <c r="T45" s="100">
        <f t="shared" si="1"/>
        <v>12</v>
      </c>
      <c r="U45" s="140" t="s">
        <v>252</v>
      </c>
    </row>
    <row r="46" spans="1:21" ht="67.5" customHeight="1">
      <c r="A46" s="370"/>
      <c r="B46" s="139" t="s">
        <v>544</v>
      </c>
      <c r="C46" s="139" t="s">
        <v>545</v>
      </c>
      <c r="D46" s="152" t="s">
        <v>394</v>
      </c>
      <c r="E46" s="139" t="s">
        <v>538</v>
      </c>
      <c r="F46" s="139">
        <v>2</v>
      </c>
      <c r="G46" s="139">
        <v>2</v>
      </c>
      <c r="H46" s="143">
        <f t="shared" si="0"/>
        <v>4</v>
      </c>
      <c r="I46" s="144" t="s">
        <v>272</v>
      </c>
      <c r="J46" s="139" t="s">
        <v>546</v>
      </c>
      <c r="K46" s="139" t="s">
        <v>336</v>
      </c>
      <c r="L46" s="143" t="s">
        <v>534</v>
      </c>
      <c r="M46" s="139" t="s">
        <v>310</v>
      </c>
      <c r="N46" s="145" t="s">
        <v>506</v>
      </c>
      <c r="O46" s="139" t="s">
        <v>507</v>
      </c>
      <c r="P46" s="139" t="s">
        <v>500</v>
      </c>
      <c r="Q46" s="139" t="s">
        <v>547</v>
      </c>
      <c r="R46" s="139">
        <v>2</v>
      </c>
      <c r="S46" s="139">
        <v>2</v>
      </c>
      <c r="T46" s="143">
        <f t="shared" si="1"/>
        <v>4</v>
      </c>
      <c r="U46" s="139" t="s">
        <v>272</v>
      </c>
    </row>
    <row r="47" spans="1:21" ht="24" customHeight="1"/>
    <row r="48" spans="1:21" ht="24" customHeight="1"/>
    <row r="49" spans="2:21" ht="24" customHeight="1">
      <c r="N49" s="365" t="s">
        <v>627</v>
      </c>
      <c r="O49" s="365"/>
      <c r="P49" s="365"/>
      <c r="Q49" s="365"/>
      <c r="R49" s="365"/>
      <c r="S49" s="365"/>
      <c r="T49" s="365"/>
      <c r="U49" s="365"/>
    </row>
    <row r="50" spans="2:21" customFormat="1" ht="26.25">
      <c r="B50" s="49"/>
      <c r="C50" s="86"/>
      <c r="D50" s="86"/>
      <c r="E50" s="86"/>
      <c r="F50" s="86"/>
      <c r="G50" s="50"/>
      <c r="H50" s="114"/>
      <c r="K50" s="62"/>
      <c r="L50" s="62"/>
      <c r="N50" s="365"/>
      <c r="O50" s="365"/>
      <c r="P50" s="365"/>
      <c r="Q50" s="365"/>
      <c r="R50" s="365"/>
      <c r="S50" s="365"/>
      <c r="T50" s="365"/>
      <c r="U50" s="365"/>
    </row>
    <row r="51" spans="2:21" customFormat="1" ht="26.25">
      <c r="B51" s="49"/>
      <c r="C51" s="86"/>
      <c r="D51" s="86"/>
      <c r="E51" s="86"/>
      <c r="F51" s="86"/>
      <c r="G51" s="50"/>
      <c r="H51" s="114"/>
      <c r="K51" s="62"/>
      <c r="L51" s="62"/>
      <c r="Q51" s="86"/>
    </row>
    <row r="52" spans="2:21" customFormat="1" ht="26.25">
      <c r="B52" s="49"/>
      <c r="C52" s="86"/>
      <c r="D52" s="86"/>
      <c r="E52" s="86"/>
      <c r="F52" s="86"/>
      <c r="G52" s="50"/>
      <c r="H52" s="114"/>
      <c r="K52" s="62"/>
      <c r="L52" s="62"/>
      <c r="Q52" s="86"/>
    </row>
    <row r="53" spans="2:21" customFormat="1" ht="26.25">
      <c r="B53" s="49"/>
      <c r="C53" s="86"/>
      <c r="D53" s="86"/>
      <c r="E53" s="86"/>
      <c r="F53" s="86"/>
      <c r="G53" s="50"/>
      <c r="H53" s="114"/>
      <c r="J53" s="63" t="s">
        <v>100</v>
      </c>
      <c r="K53" s="308" t="s">
        <v>548</v>
      </c>
      <c r="L53" s="308"/>
      <c r="M53" s="308"/>
      <c r="Q53" s="86"/>
    </row>
    <row r="54" spans="2:21" customFormat="1" ht="15.75" thickBot="1">
      <c r="C54" s="51"/>
      <c r="H54" s="114"/>
      <c r="K54" s="62"/>
      <c r="L54" s="62"/>
    </row>
    <row r="55" spans="2:21" customFormat="1" ht="15.75" customHeight="1" thickBot="1">
      <c r="C55" s="51"/>
      <c r="H55" s="309" t="s">
        <v>119</v>
      </c>
      <c r="I55" s="310"/>
      <c r="J55" s="310"/>
      <c r="K55" s="310"/>
      <c r="L55" s="311"/>
      <c r="M55" s="312" t="s">
        <v>120</v>
      </c>
      <c r="N55" s="313"/>
      <c r="O55" s="313"/>
      <c r="P55" s="313"/>
      <c r="Q55" s="313"/>
      <c r="R55" s="314"/>
    </row>
    <row r="56" spans="2:21" customFormat="1" ht="15">
      <c r="C56" s="51"/>
      <c r="H56" s="315" t="s">
        <v>114</v>
      </c>
      <c r="I56" s="316"/>
      <c r="J56" s="316"/>
      <c r="K56" s="316"/>
      <c r="L56" s="317"/>
      <c r="M56" s="315" t="s">
        <v>116</v>
      </c>
      <c r="N56" s="316"/>
      <c r="O56" s="316"/>
      <c r="P56" s="316"/>
      <c r="Q56" s="316"/>
      <c r="R56" s="317"/>
    </row>
    <row r="57" spans="2:21" customFormat="1" ht="15">
      <c r="H57" s="318"/>
      <c r="I57" s="319"/>
      <c r="J57" s="319"/>
      <c r="K57" s="319"/>
      <c r="L57" s="320"/>
      <c r="M57" s="318"/>
      <c r="N57" s="319"/>
      <c r="O57" s="319"/>
      <c r="P57" s="319"/>
      <c r="Q57" s="319"/>
      <c r="R57" s="320"/>
    </row>
    <row r="58" spans="2:21" customFormat="1" ht="15.75" customHeight="1" thickBot="1">
      <c r="H58" s="321"/>
      <c r="I58" s="322"/>
      <c r="J58" s="322"/>
      <c r="K58" s="322"/>
      <c r="L58" s="323"/>
      <c r="M58" s="321"/>
      <c r="N58" s="322"/>
      <c r="O58" s="322"/>
      <c r="P58" s="322"/>
      <c r="Q58" s="322"/>
      <c r="R58" s="323"/>
    </row>
    <row r="59" spans="2:21" customFormat="1" ht="15.75" customHeight="1">
      <c r="C59" s="51"/>
      <c r="H59" s="315" t="s">
        <v>549</v>
      </c>
      <c r="I59" s="316"/>
      <c r="J59" s="316"/>
      <c r="K59" s="316"/>
      <c r="L59" s="317"/>
      <c r="M59" s="315" t="s">
        <v>101</v>
      </c>
      <c r="N59" s="316"/>
      <c r="O59" s="316"/>
      <c r="P59" s="316"/>
      <c r="Q59" s="316"/>
      <c r="R59" s="317"/>
    </row>
    <row r="60" spans="2:21" customFormat="1" ht="15.75" thickBot="1">
      <c r="C60" s="51"/>
      <c r="H60" s="321"/>
      <c r="I60" s="322"/>
      <c r="J60" s="322"/>
      <c r="K60" s="322"/>
      <c r="L60" s="323"/>
      <c r="M60" s="321"/>
      <c r="N60" s="322"/>
      <c r="O60" s="322"/>
      <c r="P60" s="322"/>
      <c r="Q60" s="322"/>
      <c r="R60" s="323"/>
    </row>
    <row r="61" spans="2:21" customFormat="1" ht="15">
      <c r="C61" s="51"/>
      <c r="H61" s="114"/>
      <c r="K61" s="62"/>
      <c r="L61" s="62"/>
    </row>
    <row r="62" spans="2:21" customFormat="1" ht="15">
      <c r="C62" s="51"/>
      <c r="H62" s="114"/>
      <c r="K62" s="62"/>
      <c r="L62" s="62"/>
    </row>
    <row r="63" spans="2:21" customFormat="1" ht="15">
      <c r="C63" s="51"/>
      <c r="H63" s="114"/>
      <c r="K63" s="62"/>
      <c r="L63" s="62"/>
    </row>
    <row r="64" spans="2:21" customFormat="1" ht="15">
      <c r="C64" s="51"/>
      <c r="H64" s="114"/>
      <c r="K64" s="62"/>
      <c r="L64" s="62"/>
    </row>
    <row r="65" spans="3:14" customFormat="1" ht="15">
      <c r="C65" s="51"/>
      <c r="H65" s="114"/>
      <c r="K65" s="62"/>
      <c r="L65" s="62"/>
    </row>
    <row r="66" spans="3:14" customFormat="1" ht="15">
      <c r="C66" s="306" t="s">
        <v>132</v>
      </c>
      <c r="D66" s="306"/>
      <c r="H66" s="114"/>
      <c r="L66" s="62"/>
      <c r="M66" s="306" t="s">
        <v>960</v>
      </c>
      <c r="N66" s="306"/>
    </row>
    <row r="67" spans="3:14" customFormat="1" ht="15.75">
      <c r="C67" s="51"/>
      <c r="G67" s="307"/>
      <c r="H67" s="307"/>
      <c r="I67" s="307"/>
      <c r="J67" s="307"/>
      <c r="K67" s="62"/>
      <c r="L67" s="62"/>
    </row>
  </sheetData>
  <mergeCells count="40">
    <mergeCell ref="R5:U5"/>
    <mergeCell ref="J6:K6"/>
    <mergeCell ref="A1:B3"/>
    <mergeCell ref="C1:N2"/>
    <mergeCell ref="O1:Q1"/>
    <mergeCell ref="R1:U1"/>
    <mergeCell ref="O2:Q2"/>
    <mergeCell ref="R2:U2"/>
    <mergeCell ref="C3:N3"/>
    <mergeCell ref="O3:Q3"/>
    <mergeCell ref="R3:U3"/>
    <mergeCell ref="A5:A6"/>
    <mergeCell ref="B5:C5"/>
    <mergeCell ref="D5:H5"/>
    <mergeCell ref="I5:L5"/>
    <mergeCell ref="M5:Q5"/>
    <mergeCell ref="A39:A42"/>
    <mergeCell ref="A43:A46"/>
    <mergeCell ref="A7:A19"/>
    <mergeCell ref="B9:B10"/>
    <mergeCell ref="B11:B14"/>
    <mergeCell ref="B18:B19"/>
    <mergeCell ref="A20:A22"/>
    <mergeCell ref="A23:A26"/>
    <mergeCell ref="C66:D66"/>
    <mergeCell ref="M66:N66"/>
    <mergeCell ref="G67:J67"/>
    <mergeCell ref="A4:B4"/>
    <mergeCell ref="N49:U50"/>
    <mergeCell ref="K53:M53"/>
    <mergeCell ref="H55:L55"/>
    <mergeCell ref="M55:R55"/>
    <mergeCell ref="H56:L58"/>
    <mergeCell ref="M56:R58"/>
    <mergeCell ref="H59:L60"/>
    <mergeCell ref="M59:R60"/>
    <mergeCell ref="A27:A38"/>
    <mergeCell ref="B28:B30"/>
    <mergeCell ref="B34:B36"/>
    <mergeCell ref="B37:B38"/>
  </mergeCells>
  <conditionalFormatting sqref="I22:I24 I7:I20">
    <cfRule type="cellIs" dxfId="89" priority="88" operator="between">
      <formula>20</formula>
      <formula>25</formula>
    </cfRule>
    <cfRule type="cellIs" dxfId="88" priority="89" operator="between">
      <formula>9</formula>
      <formula>16</formula>
    </cfRule>
    <cfRule type="cellIs" dxfId="87" priority="90" operator="between">
      <formula>1</formula>
      <formula>8</formula>
    </cfRule>
  </conditionalFormatting>
  <conditionalFormatting sqref="I21">
    <cfRule type="cellIs" dxfId="86" priority="85" operator="between">
      <formula>20</formula>
      <formula>25</formula>
    </cfRule>
    <cfRule type="cellIs" dxfId="85" priority="86" operator="between">
      <formula>9</formula>
      <formula>16</formula>
    </cfRule>
    <cfRule type="cellIs" dxfId="84" priority="87" operator="between">
      <formula>1</formula>
      <formula>8</formula>
    </cfRule>
  </conditionalFormatting>
  <conditionalFormatting sqref="I26">
    <cfRule type="cellIs" dxfId="83" priority="82" operator="between">
      <formula>20</formula>
      <formula>25</formula>
    </cfRule>
    <cfRule type="cellIs" dxfId="82" priority="83" operator="between">
      <formula>9</formula>
      <formula>16</formula>
    </cfRule>
    <cfRule type="cellIs" dxfId="81" priority="84" operator="between">
      <formula>1</formula>
      <formula>8</formula>
    </cfRule>
  </conditionalFormatting>
  <conditionalFormatting sqref="I27:I36">
    <cfRule type="cellIs" dxfId="80" priority="79" operator="between">
      <formula>20</formula>
      <formula>25</formula>
    </cfRule>
    <cfRule type="cellIs" dxfId="79" priority="80" operator="between">
      <formula>9</formula>
      <formula>16</formula>
    </cfRule>
    <cfRule type="cellIs" dxfId="78" priority="81" operator="between">
      <formula>1</formula>
      <formula>8</formula>
    </cfRule>
  </conditionalFormatting>
  <conditionalFormatting sqref="I38">
    <cfRule type="cellIs" dxfId="77" priority="76" operator="between">
      <formula>20</formula>
      <formula>25</formula>
    </cfRule>
    <cfRule type="cellIs" dxfId="76" priority="77" operator="between">
      <formula>9</formula>
      <formula>16</formula>
    </cfRule>
    <cfRule type="cellIs" dxfId="75" priority="78" operator="between">
      <formula>1</formula>
      <formula>8</formula>
    </cfRule>
  </conditionalFormatting>
  <conditionalFormatting sqref="I25">
    <cfRule type="cellIs" dxfId="74" priority="73" operator="between">
      <formula>20</formula>
      <formula>25</formula>
    </cfRule>
    <cfRule type="cellIs" dxfId="73" priority="74" operator="between">
      <formula>9</formula>
      <formula>16</formula>
    </cfRule>
    <cfRule type="cellIs" dxfId="72" priority="75" operator="between">
      <formula>1</formula>
      <formula>8</formula>
    </cfRule>
  </conditionalFormatting>
  <conditionalFormatting sqref="I37">
    <cfRule type="cellIs" dxfId="71" priority="70" operator="between">
      <formula>20</formula>
      <formula>25</formula>
    </cfRule>
    <cfRule type="cellIs" dxfId="70" priority="71" operator="between">
      <formula>9</formula>
      <formula>16</formula>
    </cfRule>
    <cfRule type="cellIs" dxfId="69" priority="72" operator="between">
      <formula>1</formula>
      <formula>8</formula>
    </cfRule>
  </conditionalFormatting>
  <conditionalFormatting sqref="I39">
    <cfRule type="cellIs" dxfId="68" priority="67" operator="between">
      <formula>20</formula>
      <formula>25</formula>
    </cfRule>
    <cfRule type="cellIs" dxfId="67" priority="68" operator="between">
      <formula>9</formula>
      <formula>16</formula>
    </cfRule>
    <cfRule type="cellIs" dxfId="66" priority="69" operator="between">
      <formula>1</formula>
      <formula>8</formula>
    </cfRule>
  </conditionalFormatting>
  <conditionalFormatting sqref="I40">
    <cfRule type="cellIs" dxfId="65" priority="64" operator="between">
      <formula>20</formula>
      <formula>25</formula>
    </cfRule>
    <cfRule type="cellIs" dxfId="64" priority="65" operator="between">
      <formula>9</formula>
      <formula>16</formula>
    </cfRule>
    <cfRule type="cellIs" dxfId="63" priority="66" operator="between">
      <formula>1</formula>
      <formula>8</formula>
    </cfRule>
  </conditionalFormatting>
  <conditionalFormatting sqref="I41">
    <cfRule type="cellIs" dxfId="62" priority="61" operator="between">
      <formula>20</formula>
      <formula>25</formula>
    </cfRule>
    <cfRule type="cellIs" dxfId="61" priority="62" operator="between">
      <formula>9</formula>
      <formula>16</formula>
    </cfRule>
    <cfRule type="cellIs" dxfId="60" priority="63" operator="between">
      <formula>1</formula>
      <formula>8</formula>
    </cfRule>
  </conditionalFormatting>
  <conditionalFormatting sqref="I42">
    <cfRule type="cellIs" dxfId="59" priority="58" operator="between">
      <formula>20</formula>
      <formula>25</formula>
    </cfRule>
    <cfRule type="cellIs" dxfId="58" priority="59" operator="between">
      <formula>9</formula>
      <formula>16</formula>
    </cfRule>
    <cfRule type="cellIs" dxfId="57" priority="60" operator="between">
      <formula>1</formula>
      <formula>8</formula>
    </cfRule>
  </conditionalFormatting>
  <conditionalFormatting sqref="I43">
    <cfRule type="cellIs" dxfId="56" priority="55" operator="between">
      <formula>20</formula>
      <formula>25</formula>
    </cfRule>
    <cfRule type="cellIs" dxfId="55" priority="56" operator="between">
      <formula>9</formula>
      <formula>16</formula>
    </cfRule>
    <cfRule type="cellIs" dxfId="54" priority="57" operator="between">
      <formula>1</formula>
      <formula>8</formula>
    </cfRule>
  </conditionalFormatting>
  <conditionalFormatting sqref="I44">
    <cfRule type="cellIs" dxfId="53" priority="52" operator="between">
      <formula>20</formula>
      <formula>25</formula>
    </cfRule>
    <cfRule type="cellIs" dxfId="52" priority="53" operator="between">
      <formula>9</formula>
      <formula>16</formula>
    </cfRule>
    <cfRule type="cellIs" dxfId="51" priority="54" operator="between">
      <formula>1</formula>
      <formula>8</formula>
    </cfRule>
  </conditionalFormatting>
  <conditionalFormatting sqref="I45">
    <cfRule type="cellIs" dxfId="50" priority="49" operator="between">
      <formula>20</formula>
      <formula>25</formula>
    </cfRule>
    <cfRule type="cellIs" dxfId="49" priority="50" operator="between">
      <formula>9</formula>
      <formula>16</formula>
    </cfRule>
    <cfRule type="cellIs" dxfId="48" priority="51" operator="between">
      <formula>1</formula>
      <formula>8</formula>
    </cfRule>
  </conditionalFormatting>
  <conditionalFormatting sqref="U7:U8 U11 U13 U17">
    <cfRule type="cellIs" dxfId="47" priority="46" operator="between">
      <formula>20</formula>
      <formula>25</formula>
    </cfRule>
    <cfRule type="cellIs" dxfId="46" priority="47" operator="between">
      <formula>9</formula>
      <formula>16</formula>
    </cfRule>
    <cfRule type="cellIs" dxfId="45" priority="48" operator="between">
      <formula>1</formula>
      <formula>8</formula>
    </cfRule>
  </conditionalFormatting>
  <conditionalFormatting sqref="U46">
    <cfRule type="cellIs" dxfId="44" priority="43" operator="between">
      <formula>20</formula>
      <formula>25</formula>
    </cfRule>
    <cfRule type="cellIs" dxfId="43" priority="44" operator="between">
      <formula>9</formula>
      <formula>16</formula>
    </cfRule>
    <cfRule type="cellIs" dxfId="42" priority="45" operator="between">
      <formula>1</formula>
      <formula>8</formula>
    </cfRule>
  </conditionalFormatting>
  <conditionalFormatting sqref="I46">
    <cfRule type="cellIs" dxfId="41" priority="40" operator="between">
      <formula>20</formula>
      <formula>25</formula>
    </cfRule>
    <cfRule type="cellIs" dxfId="40" priority="41" operator="between">
      <formula>9</formula>
      <formula>16</formula>
    </cfRule>
    <cfRule type="cellIs" dxfId="39" priority="42" operator="between">
      <formula>1</formula>
      <formula>8</formula>
    </cfRule>
  </conditionalFormatting>
  <conditionalFormatting sqref="U40">
    <cfRule type="cellIs" dxfId="38" priority="37" operator="between">
      <formula>20</formula>
      <formula>25</formula>
    </cfRule>
    <cfRule type="cellIs" dxfId="37" priority="38" operator="between">
      <formula>9</formula>
      <formula>16</formula>
    </cfRule>
    <cfRule type="cellIs" dxfId="36" priority="39" operator="between">
      <formula>1</formula>
      <formula>8</formula>
    </cfRule>
  </conditionalFormatting>
  <conditionalFormatting sqref="U39">
    <cfRule type="cellIs" dxfId="35" priority="34" operator="between">
      <formula>20</formula>
      <formula>25</formula>
    </cfRule>
    <cfRule type="cellIs" dxfId="34" priority="35" operator="between">
      <formula>9</formula>
      <formula>16</formula>
    </cfRule>
    <cfRule type="cellIs" dxfId="33" priority="36" operator="between">
      <formula>1</formula>
      <formula>8</formula>
    </cfRule>
  </conditionalFormatting>
  <conditionalFormatting sqref="U33:U36">
    <cfRule type="cellIs" dxfId="32" priority="31" operator="between">
      <formula>20</formula>
      <formula>25</formula>
    </cfRule>
    <cfRule type="cellIs" dxfId="31" priority="32" operator="between">
      <formula>9</formula>
      <formula>16</formula>
    </cfRule>
    <cfRule type="cellIs" dxfId="30" priority="33" operator="between">
      <formula>1</formula>
      <formula>8</formula>
    </cfRule>
  </conditionalFormatting>
  <conditionalFormatting sqref="U30:U31">
    <cfRule type="cellIs" dxfId="29" priority="28" operator="between">
      <formula>20</formula>
      <formula>25</formula>
    </cfRule>
    <cfRule type="cellIs" dxfId="28" priority="29" operator="between">
      <formula>9</formula>
      <formula>16</formula>
    </cfRule>
    <cfRule type="cellIs" dxfId="27" priority="30" operator="between">
      <formula>1</formula>
      <formula>8</formula>
    </cfRule>
  </conditionalFormatting>
  <conditionalFormatting sqref="U23:U28">
    <cfRule type="cellIs" dxfId="26" priority="25" operator="between">
      <formula>20</formula>
      <formula>25</formula>
    </cfRule>
    <cfRule type="cellIs" dxfId="25" priority="26" operator="between">
      <formula>9</formula>
      <formula>16</formula>
    </cfRule>
    <cfRule type="cellIs" dxfId="24" priority="27" operator="between">
      <formula>1</formula>
      <formula>8</formula>
    </cfRule>
  </conditionalFormatting>
  <conditionalFormatting sqref="U18:U22">
    <cfRule type="cellIs" dxfId="23" priority="22" operator="between">
      <formula>20</formula>
      <formula>25</formula>
    </cfRule>
    <cfRule type="cellIs" dxfId="22" priority="23" operator="between">
      <formula>9</formula>
      <formula>16</formula>
    </cfRule>
    <cfRule type="cellIs" dxfId="21" priority="24" operator="between">
      <formula>1</formula>
      <formula>8</formula>
    </cfRule>
  </conditionalFormatting>
  <conditionalFormatting sqref="U14:U16">
    <cfRule type="cellIs" dxfId="20" priority="19" operator="between">
      <formula>20</formula>
      <formula>25</formula>
    </cfRule>
    <cfRule type="cellIs" dxfId="19" priority="20" operator="between">
      <formula>9</formula>
      <formula>16</formula>
    </cfRule>
    <cfRule type="cellIs" dxfId="18" priority="21" operator="between">
      <formula>1</formula>
      <formula>8</formula>
    </cfRule>
  </conditionalFormatting>
  <conditionalFormatting sqref="U12">
    <cfRule type="cellIs" dxfId="17" priority="16" operator="between">
      <formula>20</formula>
      <formula>25</formula>
    </cfRule>
    <cfRule type="cellIs" dxfId="16" priority="17" operator="between">
      <formula>9</formula>
      <formula>16</formula>
    </cfRule>
    <cfRule type="cellIs" dxfId="15" priority="18" operator="between">
      <formula>1</formula>
      <formula>8</formula>
    </cfRule>
  </conditionalFormatting>
  <conditionalFormatting sqref="U9:U10">
    <cfRule type="cellIs" dxfId="14" priority="13" operator="between">
      <formula>20</formula>
      <formula>25</formula>
    </cfRule>
    <cfRule type="cellIs" dxfId="13" priority="14" operator="between">
      <formula>9</formula>
      <formula>16</formula>
    </cfRule>
    <cfRule type="cellIs" dxfId="12" priority="15" operator="between">
      <formula>1</formula>
      <formula>8</formula>
    </cfRule>
  </conditionalFormatting>
  <conditionalFormatting sqref="U29">
    <cfRule type="cellIs" dxfId="11" priority="10" operator="between">
      <formula>20</formula>
      <formula>25</formula>
    </cfRule>
    <cfRule type="cellIs" dxfId="10" priority="11" operator="between">
      <formula>9</formula>
      <formula>16</formula>
    </cfRule>
    <cfRule type="cellIs" dxfId="9" priority="12" operator="between">
      <formula>1</formula>
      <formula>8</formula>
    </cfRule>
  </conditionalFormatting>
  <conditionalFormatting sqref="U32">
    <cfRule type="cellIs" dxfId="8" priority="7" operator="between">
      <formula>20</formula>
      <formula>25</formula>
    </cfRule>
    <cfRule type="cellIs" dxfId="7" priority="8" operator="between">
      <formula>9</formula>
      <formula>16</formula>
    </cfRule>
    <cfRule type="cellIs" dxfId="6" priority="9" operator="between">
      <formula>1</formula>
      <formula>8</formula>
    </cfRule>
  </conditionalFormatting>
  <conditionalFormatting sqref="U37:U38">
    <cfRule type="cellIs" dxfId="5" priority="4" operator="between">
      <formula>20</formula>
      <formula>25</formula>
    </cfRule>
    <cfRule type="cellIs" dxfId="4" priority="5" operator="between">
      <formula>9</formula>
      <formula>16</formula>
    </cfRule>
    <cfRule type="cellIs" dxfId="3" priority="6" operator="between">
      <formula>1</formula>
      <formula>8</formula>
    </cfRule>
  </conditionalFormatting>
  <conditionalFormatting sqref="U41:U45">
    <cfRule type="cellIs" dxfId="2" priority="1" operator="between">
      <formula>20</formula>
      <formula>25</formula>
    </cfRule>
    <cfRule type="cellIs" dxfId="1" priority="2" operator="between">
      <formula>9</formula>
      <formula>16</formula>
    </cfRule>
    <cfRule type="cellIs" dxfId="0" priority="3" operator="between">
      <formula>1</formula>
      <formula>8</formula>
    </cfRule>
  </conditionalFormatting>
  <pageMargins left="0.51181102362204722" right="0.51181102362204722" top="0.47244094488188981" bottom="0.47244094488188981" header="0.31496062992125984" footer="0.31496062992125984"/>
  <pageSetup scale="50" orientation="landscape" r:id="rId1"/>
  <headerFooter scaleWithDoc="0" alignWithMargins="0">
    <oddFooter>&amp;R&amp;"Century Gothic,Normal"&amp;6Rev. 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16</vt:i4>
      </vt:variant>
    </vt:vector>
  </HeadingPairs>
  <TitlesOfParts>
    <vt:vector size="27" baseType="lpstr">
      <vt:lpstr>Inicio</vt:lpstr>
      <vt:lpstr>Filosofía institucional</vt:lpstr>
      <vt:lpstr>Cuestiones internas-externas</vt:lpstr>
      <vt:lpstr>Identificación de partes inter</vt:lpstr>
      <vt:lpstr>Análisis de partes interesadas </vt:lpstr>
      <vt:lpstr>Ident. riesgos y oport.</vt:lpstr>
      <vt:lpstr>MATRIZ DE GESTIÓN DE OPORTUNID</vt:lpstr>
      <vt:lpstr>MATRIZ DE RIESGO 2023</vt:lpstr>
      <vt:lpstr>MATRIZ DE RIESGO 2022</vt:lpstr>
      <vt:lpstr>INSTRUCTIVO</vt:lpstr>
      <vt:lpstr>INSTRUCTIVO (2)</vt:lpstr>
      <vt:lpstr>'Análisis de partes interesadas '!Área_de_impresión</vt:lpstr>
      <vt:lpstr>'Cuestiones internas-externas'!Área_de_impresión</vt:lpstr>
      <vt:lpstr>'Filosofía institucional'!Área_de_impresión</vt:lpstr>
      <vt:lpstr>'Ident. riesgos y oport.'!Área_de_impresión</vt:lpstr>
      <vt:lpstr>'Identificación de partes inter'!Área_de_impresión</vt:lpstr>
      <vt:lpstr>Inicio!Área_de_impresión</vt:lpstr>
      <vt:lpstr>'MATRIZ DE GESTIÓN DE OPORTUNID'!Área_de_impresión</vt:lpstr>
      <vt:lpstr>'MATRIZ DE RIESGO 2022'!Área_de_impresión</vt:lpstr>
      <vt:lpstr>'MATRIZ DE RIESGO 2023'!Área_de_impresión</vt:lpstr>
      <vt:lpstr>INSTRUCTIVO!OLE_LINK1</vt:lpstr>
      <vt:lpstr>'INSTRUCTIVO (2)'!OLE_LINK1</vt:lpstr>
      <vt:lpstr>'Análisis de partes interesadas '!Títulos_a_imprimir</vt:lpstr>
      <vt:lpstr>'Cuestiones internas-externas'!Títulos_a_imprimir</vt:lpstr>
      <vt:lpstr>'MATRIZ DE GESTIÓN DE OPORTUNID'!Títulos_a_imprimir</vt:lpstr>
      <vt:lpstr>'MATRIZ DE RIESGO 2022'!Títulos_a_imprimir</vt:lpstr>
      <vt:lpstr>'MATRIZ DE RIESGO 2023'!Títulos_a_imprimir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AUROM</dc:creator>
  <cp:lastModifiedBy>Usuario</cp:lastModifiedBy>
  <cp:lastPrinted>2023-06-21T17:17:24Z</cp:lastPrinted>
  <dcterms:created xsi:type="dcterms:W3CDTF">2016-05-25T19:16:18Z</dcterms:created>
  <dcterms:modified xsi:type="dcterms:W3CDTF">2023-06-21T17:18:17Z</dcterms:modified>
</cp:coreProperties>
</file>